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1794" documentId="8_{1497D0A2-ECF9-4AEB-8A7B-B9CC59CACFE4}" xr6:coauthVersionLast="47" xr6:coauthVersionMax="47" xr10:uidLastSave="{891D03EF-4619-4D53-9446-45D154BD722B}"/>
  <bookViews>
    <workbookView xWindow="28680" yWindow="-120" windowWidth="29040" windowHeight="15720" tabRatio="745" xr2:uid="{00000000-000D-0000-FFFF-FFFF00000000}"/>
  </bookViews>
  <sheets>
    <sheet name="Cover" sheetId="20" r:id="rId1"/>
    <sheet name="Disclosure template FID1" sheetId="36" r:id="rId2"/>
    <sheet name="Disclosure template FID2" sheetId="37" r:id="rId3"/>
    <sheet name="Disclosure template FID3" sheetId="38" r:id="rId4"/>
  </sheets>
  <definedNames>
    <definedName name="_xlnm._FilterDatabase" localSheetId="1" hidden="1">'Disclosure template FID1'!$B$3:$K$53</definedName>
    <definedName name="_xlnm._FilterDatabase" localSheetId="2" hidden="1">'Disclosure template FID2'!$B$6:$E$49</definedName>
    <definedName name="_xlnm._FilterDatabase" localSheetId="3" hidden="1">'Disclosure template FID3'!$B$5:$J$5</definedName>
    <definedName name="Inputs_from_R_model">#REF!</definedName>
    <definedName name="Inputs_that_are_specific_to_individual_distributors">#REF!</definedName>
    <definedName name="Planned_disruption_standards">#REF!</definedName>
    <definedName name="_xlnm.Print_Area" localSheetId="0">Cover!$A$1:$D$18</definedName>
    <definedName name="Tables_for_Draft_Determination">#REF!</definedName>
    <definedName name="Unplanned_disruption_standar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8" l="1"/>
  <c r="F24" i="38"/>
  <c r="F23" i="38"/>
  <c r="N51" i="37"/>
  <c r="O52" i="37"/>
  <c r="S7" i="37" l="1"/>
  <c r="R7" i="37"/>
  <c r="F51" i="37"/>
  <c r="G51" i="37"/>
  <c r="H51" i="37"/>
  <c r="I51" i="37"/>
  <c r="J51" i="37"/>
  <c r="K51" i="37"/>
  <c r="L51" i="37"/>
  <c r="M51" i="37"/>
  <c r="S8" i="37"/>
  <c r="S9" i="37"/>
  <c r="R8" i="37"/>
  <c r="R9" i="37"/>
  <c r="M106" i="37"/>
  <c r="L106" i="37"/>
  <c r="K106" i="37"/>
  <c r="J106" i="37"/>
  <c r="I106" i="37"/>
  <c r="H106" i="37"/>
  <c r="G106" i="37"/>
  <c r="F106" i="37"/>
  <c r="M105" i="37"/>
  <c r="L105" i="37"/>
  <c r="K105" i="37"/>
  <c r="J105" i="37"/>
  <c r="I105" i="37"/>
  <c r="H105" i="37"/>
  <c r="G105" i="37"/>
  <c r="F105" i="37"/>
  <c r="M104" i="37"/>
  <c r="L104" i="37"/>
  <c r="K104" i="37"/>
  <c r="J104" i="37"/>
  <c r="I104" i="37"/>
  <c r="H104" i="37"/>
  <c r="G104" i="37"/>
  <c r="F104" i="37"/>
  <c r="M103" i="37"/>
  <c r="L103" i="37"/>
  <c r="K103" i="37"/>
  <c r="J103" i="37"/>
  <c r="I103" i="37"/>
  <c r="H103" i="37"/>
  <c r="G103" i="37"/>
  <c r="F103" i="37"/>
  <c r="S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S49" i="37"/>
  <c r="S10" i="37"/>
  <c r="R11" i="37"/>
  <c r="R12" i="37"/>
  <c r="R13" i="37"/>
  <c r="R14" i="37"/>
  <c r="R15" i="37"/>
  <c r="R16" i="37"/>
  <c r="R17" i="37"/>
  <c r="R18" i="37"/>
  <c r="R19" i="37"/>
  <c r="R20" i="37"/>
  <c r="R21" i="37"/>
  <c r="R22" i="37"/>
  <c r="R23" i="37"/>
  <c r="R24" i="37"/>
  <c r="R25" i="37"/>
  <c r="R26" i="37"/>
  <c r="R27" i="37"/>
  <c r="R28" i="37"/>
  <c r="R29" i="37"/>
  <c r="R30" i="37"/>
  <c r="R31" i="37"/>
  <c r="R32" i="37"/>
  <c r="R33" i="37"/>
  <c r="R34" i="37"/>
  <c r="R35" i="37"/>
  <c r="R36" i="37"/>
  <c r="R37" i="37"/>
  <c r="R38" i="37"/>
  <c r="R39" i="37"/>
  <c r="R40" i="37"/>
  <c r="R41" i="37"/>
  <c r="R42" i="37"/>
  <c r="R43" i="37"/>
  <c r="R44" i="37"/>
  <c r="R45" i="37"/>
  <c r="R46" i="37"/>
  <c r="R47" i="37"/>
  <c r="R48" i="37"/>
  <c r="R49" i="37"/>
  <c r="R10" i="37"/>
  <c r="M102" i="37"/>
  <c r="F52" i="37"/>
  <c r="F53" i="37"/>
  <c r="F54" i="37"/>
  <c r="F55" i="37"/>
  <c r="F56" i="37"/>
  <c r="H101" i="37"/>
  <c r="T106" i="37"/>
  <c r="S106" i="37"/>
  <c r="R106" i="37"/>
  <c r="T105" i="37"/>
  <c r="S105" i="37"/>
  <c r="R105" i="37"/>
  <c r="T104" i="37"/>
  <c r="S104" i="37"/>
  <c r="R104" i="37"/>
  <c r="T103" i="37"/>
  <c r="S103" i="37"/>
  <c r="R103" i="37"/>
  <c r="T102" i="37"/>
  <c r="S102" i="37"/>
  <c r="R102" i="37"/>
  <c r="T101" i="37"/>
  <c r="S101" i="37"/>
  <c r="R101" i="37"/>
  <c r="T56" i="37"/>
  <c r="T55" i="37"/>
  <c r="T54" i="37"/>
  <c r="T53" i="37"/>
  <c r="T52" i="37"/>
  <c r="T51" i="37"/>
  <c r="G52" i="37"/>
  <c r="G101" i="37"/>
  <c r="I101" i="37"/>
  <c r="J101" i="37"/>
  <c r="K101" i="37"/>
  <c r="L101" i="37"/>
  <c r="M101" i="37"/>
  <c r="N101" i="37"/>
  <c r="O101" i="37"/>
  <c r="P101" i="37"/>
  <c r="Q101" i="37"/>
  <c r="G102" i="37"/>
  <c r="H102" i="37"/>
  <c r="I102" i="37"/>
  <c r="J102" i="37"/>
  <c r="K102" i="37"/>
  <c r="L102" i="37"/>
  <c r="N102" i="37"/>
  <c r="O102" i="37"/>
  <c r="P102" i="37"/>
  <c r="Q102" i="37"/>
  <c r="N103" i="37"/>
  <c r="O103" i="37"/>
  <c r="P103" i="37"/>
  <c r="Q103" i="37"/>
  <c r="N104" i="37"/>
  <c r="O104" i="37"/>
  <c r="P104" i="37"/>
  <c r="Q104" i="37"/>
  <c r="N105" i="37"/>
  <c r="O105" i="37"/>
  <c r="P105" i="37"/>
  <c r="Q105" i="37"/>
  <c r="N106" i="37"/>
  <c r="O106" i="37"/>
  <c r="P106" i="37"/>
  <c r="Q106" i="37"/>
  <c r="F102" i="37"/>
  <c r="F101" i="37"/>
  <c r="O51" i="37"/>
  <c r="P51" i="37"/>
  <c r="Q51" i="37"/>
  <c r="L52" i="37"/>
  <c r="M52" i="37"/>
  <c r="N52" i="37"/>
  <c r="P52" i="37"/>
  <c r="Q52" i="37"/>
  <c r="L53" i="37"/>
  <c r="M53" i="37"/>
  <c r="N53" i="37"/>
  <c r="O53" i="37"/>
  <c r="P53" i="37"/>
  <c r="Q53" i="37"/>
  <c r="L54" i="37"/>
  <c r="M54" i="37"/>
  <c r="N54" i="37"/>
  <c r="O54" i="37"/>
  <c r="P54" i="37"/>
  <c r="Q54" i="37"/>
  <c r="L55" i="37"/>
  <c r="M55" i="37"/>
  <c r="N55" i="37"/>
  <c r="O55" i="37"/>
  <c r="P55" i="37"/>
  <c r="Q55" i="37"/>
  <c r="L56" i="37"/>
  <c r="M56" i="37"/>
  <c r="N56" i="37"/>
  <c r="O56" i="37"/>
  <c r="P56" i="37"/>
  <c r="Q56" i="37"/>
  <c r="G23" i="38"/>
  <c r="H23" i="38"/>
  <c r="I23" i="38"/>
  <c r="J23" i="38"/>
  <c r="K23" i="38"/>
  <c r="G24" i="38"/>
  <c r="H24" i="38"/>
  <c r="I24" i="38"/>
  <c r="J24" i="38"/>
  <c r="K24" i="38"/>
  <c r="G25" i="38"/>
  <c r="H25" i="38"/>
  <c r="I25" i="38"/>
  <c r="J25" i="38"/>
  <c r="K25" i="38"/>
  <c r="H52" i="37"/>
  <c r="I52" i="37"/>
  <c r="J52" i="37"/>
  <c r="K52" i="37"/>
  <c r="G53" i="37"/>
  <c r="H53" i="37"/>
  <c r="I53" i="37"/>
  <c r="J53" i="37"/>
  <c r="K53" i="37"/>
  <c r="G54" i="37"/>
  <c r="H54" i="37"/>
  <c r="I54" i="37"/>
  <c r="J54" i="37"/>
  <c r="K54" i="37"/>
  <c r="G55" i="37"/>
  <c r="H55" i="37"/>
  <c r="I55" i="37"/>
  <c r="J55" i="37"/>
  <c r="K55" i="37"/>
  <c r="G56" i="37"/>
  <c r="H56" i="37"/>
  <c r="I56" i="37"/>
  <c r="J56" i="37"/>
  <c r="K56" i="37"/>
  <c r="G55" i="36"/>
  <c r="H55" i="36"/>
  <c r="I55" i="36"/>
  <c r="J55" i="36"/>
  <c r="K55" i="36"/>
  <c r="G56" i="36"/>
  <c r="H56" i="36"/>
  <c r="I56" i="36"/>
  <c r="J56" i="36"/>
  <c r="K56" i="36"/>
  <c r="G57" i="36"/>
  <c r="H57" i="36"/>
  <c r="I57" i="36"/>
  <c r="J57" i="36"/>
  <c r="K57" i="36"/>
  <c r="G58" i="36"/>
  <c r="H58" i="36"/>
  <c r="I58" i="36"/>
  <c r="J58" i="36"/>
  <c r="K58" i="36"/>
  <c r="G59" i="36"/>
  <c r="H59" i="36"/>
  <c r="I59" i="36"/>
  <c r="J59" i="36"/>
  <c r="K59" i="36"/>
  <c r="G60" i="36"/>
  <c r="H60" i="36"/>
  <c r="I60" i="36"/>
  <c r="J60" i="36"/>
  <c r="K60" i="36"/>
  <c r="G61" i="36"/>
  <c r="H61" i="36"/>
  <c r="I61" i="36"/>
  <c r="J61" i="36"/>
  <c r="K61" i="36"/>
  <c r="G62" i="36"/>
  <c r="H62" i="36"/>
  <c r="I62" i="36"/>
  <c r="J62" i="36"/>
  <c r="K62" i="36"/>
  <c r="G63" i="36"/>
  <c r="H63" i="36"/>
  <c r="I63" i="36"/>
  <c r="J63" i="36"/>
  <c r="K63" i="36"/>
  <c r="F56" i="36"/>
  <c r="F57" i="36"/>
  <c r="F58" i="36"/>
  <c r="F59" i="36"/>
  <c r="F60" i="36"/>
  <c r="F61" i="36"/>
  <c r="F62" i="36"/>
  <c r="F63" i="36"/>
  <c r="F55" i="36"/>
  <c r="R53" i="37" l="1"/>
  <c r="S56" i="37"/>
  <c r="R55" i="37"/>
  <c r="S55" i="37"/>
  <c r="S53" i="37"/>
  <c r="S51" i="37"/>
  <c r="R52" i="37"/>
  <c r="R51" i="37"/>
  <c r="R56" i="37"/>
  <c r="R54" i="37"/>
  <c r="S54" i="37"/>
  <c r="S52" i="37"/>
</calcChain>
</file>

<file path=xl/sharedStrings.xml><?xml version="1.0" encoding="utf-8"?>
<sst xmlns="http://schemas.openxmlformats.org/spreadsheetml/2006/main" count="829" uniqueCount="66">
  <si>
    <t>Wellington Water Foundational Information Disclosure -</t>
  </si>
  <si>
    <t>31 October 2025</t>
  </si>
  <si>
    <t xml:space="preserve"> </t>
  </si>
  <si>
    <t>Maintenance operating expenditure and network length</t>
  </si>
  <si>
    <t>Estimated</t>
  </si>
  <si>
    <t>Financial year ending</t>
  </si>
  <si>
    <t xml:space="preserve">Actual </t>
  </si>
  <si>
    <t>Forecast</t>
  </si>
  <si>
    <t>Area</t>
  </si>
  <si>
    <t>Network</t>
  </si>
  <si>
    <t>Information</t>
  </si>
  <si>
    <t>Unit</t>
  </si>
  <si>
    <t>Greater Wellington Regional Council</t>
  </si>
  <si>
    <t xml:space="preserve">Water supply </t>
  </si>
  <si>
    <t>Reactive maintenance</t>
  </si>
  <si>
    <t>$000</t>
  </si>
  <si>
    <t>Routine maintenance</t>
  </si>
  <si>
    <t>Network length</t>
  </si>
  <si>
    <t>km</t>
  </si>
  <si>
    <t>N/A</t>
  </si>
  <si>
    <t>Hutt City</t>
  </si>
  <si>
    <t>Wastewater</t>
  </si>
  <si>
    <t>Stormwater</t>
  </si>
  <si>
    <t>Porirua City</t>
  </si>
  <si>
    <t>South Wairarapa District</t>
  </si>
  <si>
    <t>Upper Hutt City</t>
  </si>
  <si>
    <t>Wellington City</t>
  </si>
  <si>
    <t>Wellington Water</t>
  </si>
  <si>
    <t>Quarterly faults disclosure: Urgent and non-urgent faults</t>
  </si>
  <si>
    <t>2023/24</t>
  </si>
  <si>
    <t>2024/25</t>
  </si>
  <si>
    <t>2025/26</t>
  </si>
  <si>
    <t>Table A: Urgent faults</t>
  </si>
  <si>
    <t>Q1</t>
  </si>
  <si>
    <t>Q2</t>
  </si>
  <si>
    <t>Q3</t>
  </si>
  <si>
    <t>Q4</t>
  </si>
  <si>
    <t>Data confidence grading</t>
  </si>
  <si>
    <t>Financial year ending:</t>
  </si>
  <si>
    <t>tbc</t>
  </si>
  <si>
    <t>2026 tbc</t>
  </si>
  <si>
    <t>Annualised</t>
  </si>
  <si>
    <t>Faults received (urgent)</t>
  </si>
  <si>
    <t>#</t>
  </si>
  <si>
    <t>Faults resolved (urgent)</t>
  </si>
  <si>
    <t>Total number of urgent faults not resolved within 8 hours</t>
  </si>
  <si>
    <t>Total number of faults not resolved within 8 hours</t>
  </si>
  <si>
    <t>Total number of faults not resolved within 6 hours</t>
  </si>
  <si>
    <t>Total number of faults not resolved within 4 hours</t>
  </si>
  <si>
    <t>Total number of urgent faults not resolved within 4 hours</t>
  </si>
  <si>
    <t>Table B: Non-urgent faults</t>
  </si>
  <si>
    <t>Faults received (non-urgent)</t>
  </si>
  <si>
    <t>Faults resolved (non-urgent)</t>
  </si>
  <si>
    <t>Total number of non-urgent faults not resolved within 20 days</t>
  </si>
  <si>
    <t>Total number of non-urgent faults not resolved within 20 working days</t>
  </si>
  <si>
    <t>Total number of non-urgent faults not resolved within 5 working days</t>
  </si>
  <si>
    <t>Total number of non-urgent faults not resolved within 15 days</t>
  </si>
  <si>
    <t>Total number of non-urgent faults not resolved within 5 days</t>
  </si>
  <si>
    <t>Annual faults disclosure</t>
  </si>
  <si>
    <t>Faults completed</t>
  </si>
  <si>
    <t>Note:</t>
  </si>
  <si>
    <t>When reading and/or using this data for analysis please take into account the following:</t>
  </si>
  <si>
    <t xml:space="preserve">i) To ensure consistency and to enable comparison in the same context across the network length data, fault data and financial data - treatment plant faults and costs have not been included. </t>
  </si>
  <si>
    <t>ii) The assigned data confidence levels.</t>
  </si>
  <si>
    <t xml:space="preserve">iii) The well documented constraints with core technology systems and data. </t>
  </si>
  <si>
    <t>V01 24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</si>
</sst>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@_)"/>
    <numFmt numFmtId="169" formatCode="_(* #,##0.0_);_(* \(#,##0.0\);_(* &quot;–&quot;???_);_(* @_)"/>
    <numFmt numFmtId="170" formatCode="_(* #,##0.00_);_(* \(#,##0.00\);_(* &quot;–&quot;???_);_(* @_)"/>
    <numFmt numFmtId="171" formatCode="_(* #,##0.0000_);_(* \(#,##0.0000\);_(* &quot;–&quot;??_);_(* @_)"/>
    <numFmt numFmtId="172" formatCode="[$-1409]d\ mmm\ yy;@"/>
    <numFmt numFmtId="173" formatCode="_(* #,##0%_);_(* \(#,##0%\);_(* &quot;–&quot;???_);_(* @_)"/>
    <numFmt numFmtId="174" formatCode="_(* #,##0.0%_);_(* \(#,##0.0%\);_(* &quot;–&quot;??_);_(* @_)"/>
    <numFmt numFmtId="175" formatCode="_(* #,##0.00%_);_(* \(#,##0.00%\);_(* &quot;–&quot;???_);_(* @_)"/>
    <numFmt numFmtId="176" formatCode="_(* #,##0.000%_);_(* \(#,##0.000%\);_(* &quot;–&quot;???_);_(* @_)"/>
    <numFmt numFmtId="177" formatCode="_(* #,##0%_);_(* \(#,##0%\);_(* &quot;–&quot;??_);_(* @_)"/>
    <numFmt numFmtId="178" formatCode="_(* 0_);_(* \(0\);_(* &quot;–&quot;??_);_(@_)"/>
    <numFmt numFmtId="179" formatCode="_(* #,##0_);_(* \(#,##0\);_(* &quot;–&quot;???_);_(* @_)"/>
    <numFmt numFmtId="180" formatCode="_(* #,##0.0000%_);_(* \(#,##0.0000%\);_(* &quot;–&quot;???_);_(* @_)"/>
    <numFmt numFmtId="181" formatCode="_(* #,##0.000_);_(* \(#,##0.000\);_(* &quot;–&quot;???_);_(* @_)"/>
    <numFmt numFmtId="182" formatCode="#,##0.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0"/>
      <name val="Calibri"/>
      <family val="4"/>
      <scheme val="minor"/>
    </font>
    <font>
      <sz val="11"/>
      <color theme="9"/>
      <name val="Calibri"/>
      <family val="2"/>
      <scheme val="minor"/>
    </font>
    <font>
      <b/>
      <sz val="20"/>
      <color theme="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0"/>
      <name val="Calibri"/>
      <family val="4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name val="Calibri"/>
      <family val="2"/>
      <scheme val="minor"/>
    </font>
    <font>
      <sz val="10"/>
      <color theme="1"/>
      <name val="Cambria"/>
      <family val="1"/>
      <scheme val="major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0"/>
      <color rgb="FFFFFFFF"/>
      <name val="Calibri"/>
      <family val="2"/>
      <scheme val="minor"/>
    </font>
    <font>
      <sz val="11"/>
      <color rgb="FF000000"/>
      <name val="Aptos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4" tint="0.39997558519241921"/>
      <name val="Calibri"/>
      <family val="2"/>
      <scheme val="minor"/>
    </font>
    <font>
      <b/>
      <sz val="18"/>
      <color theme="4" tint="0.3999755851924192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EA0AE"/>
        <bgColor indexed="64"/>
      </patternFill>
    </fill>
    <fill>
      <patternFill patternType="solid">
        <fgColor rgb="FFF5F9F9"/>
        <bgColor indexed="64"/>
      </patternFill>
    </fill>
    <fill>
      <patternFill patternType="solid">
        <fgColor rgb="FFF5F9F9"/>
        <bgColor rgb="FF000000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7"/>
      </left>
      <right style="hair">
        <color theme="7"/>
      </right>
      <top style="hair">
        <color theme="7"/>
      </top>
      <bottom style="hair">
        <color theme="7"/>
      </bottom>
      <diagonal/>
    </border>
    <border>
      <left style="hair">
        <color rgb="FF618490"/>
      </left>
      <right style="hair">
        <color rgb="FF618490"/>
      </right>
      <top style="hair">
        <color rgb="FF618490"/>
      </top>
      <bottom style="hair">
        <color rgb="FF618490"/>
      </bottom>
      <diagonal/>
    </border>
    <border>
      <left/>
      <right style="hair">
        <color rgb="FF618490"/>
      </right>
      <top style="hair">
        <color rgb="FF618490"/>
      </top>
      <bottom style="hair">
        <color rgb="FF618490"/>
      </bottom>
      <diagonal/>
    </border>
    <border>
      <left style="hair">
        <color rgb="FF618490"/>
      </left>
      <right style="hair">
        <color rgb="FF618490"/>
      </right>
      <top/>
      <bottom style="hair">
        <color rgb="FF618490"/>
      </bottom>
      <diagonal/>
    </border>
    <border>
      <left/>
      <right style="hair">
        <color rgb="FF618490"/>
      </right>
      <top/>
      <bottom style="hair">
        <color rgb="FF618490"/>
      </bottom>
      <diagonal/>
    </border>
  </borders>
  <cellStyleXfs count="93">
    <xf numFmtId="0" fontId="0" fillId="0" borderId="0"/>
    <xf numFmtId="167" fontId="1" fillId="0" borderId="0" applyFont="0" applyFill="0" applyBorder="0" applyAlignment="0" applyProtection="0"/>
    <xf numFmtId="179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19" fillId="0" borderId="0" applyFill="0" applyAlignment="0"/>
    <xf numFmtId="49" fontId="13" fillId="0" borderId="0" applyFill="0" applyAlignment="0"/>
    <xf numFmtId="49" fontId="14" fillId="0" borderId="0" applyFill="0" applyAlignment="0"/>
    <xf numFmtId="49" fontId="15" fillId="33" borderId="0" applyFill="0" applyBorder="0">
      <alignment horizontal="left"/>
    </xf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6" fillId="34" borderId="11" applyNumberFormat="0" applyFill="0" applyAlignment="0">
      <protection locked="0"/>
    </xf>
    <xf numFmtId="0" fontId="1" fillId="36" borderId="11" applyNumberFormat="0" applyFill="0" applyAlignment="0"/>
    <xf numFmtId="0" fontId="7" fillId="5" borderId="1" applyNumberFormat="0" applyAlignment="0" applyProtection="0"/>
    <xf numFmtId="0" fontId="8" fillId="0" borderId="2" applyNumberFormat="0" applyFill="0" applyAlignment="0" applyProtection="0"/>
    <xf numFmtId="0" fontId="9" fillId="6" borderId="3" applyNumberFormat="0" applyAlignment="0" applyProtection="0"/>
    <xf numFmtId="0" fontId="10" fillId="0" borderId="0" applyNumberFormat="0" applyFill="0" applyBorder="0" applyAlignment="0" applyProtection="0"/>
    <xf numFmtId="0" fontId="1" fillId="7" borderId="4" applyNumberFormat="0" applyFont="0" applyAlignment="0" applyProtection="0"/>
    <xf numFmtId="49" fontId="22" fillId="0" borderId="0" applyFill="0" applyProtection="0">
      <alignment horizontal="left" indent="1"/>
    </xf>
    <xf numFmtId="0" fontId="2" fillId="0" borderId="5" applyNumberFormat="0" applyFill="0" applyAlignment="0" applyProtection="0"/>
    <xf numFmtId="0" fontId="1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1" fillId="31" borderId="0" applyNumberFormat="0" applyBorder="0" applyAlignment="0" applyProtection="0"/>
    <xf numFmtId="178" fontId="20" fillId="0" borderId="0" applyFont="0" applyFill="0" applyBorder="0" applyAlignment="0" applyProtection="0">
      <alignment horizontal="left"/>
      <protection locked="0"/>
    </xf>
    <xf numFmtId="165" fontId="1" fillId="36" borderId="12" applyNumberFormat="0" applyFont="0" applyFill="0" applyAlignment="0" applyProtection="0"/>
    <xf numFmtId="176" fontId="12" fillId="32" borderId="0" applyFont="0" applyBorder="0"/>
    <xf numFmtId="175" fontId="20" fillId="0" borderId="0" applyFont="0" applyFill="0" applyBorder="0" applyAlignment="0" applyProtection="0">
      <protection locked="0"/>
    </xf>
    <xf numFmtId="174" fontId="12" fillId="0" borderId="0" applyFont="0" applyFill="0" applyBorder="0" applyAlignment="0" applyProtection="0">
      <alignment horizontal="center" vertical="top" wrapText="1"/>
    </xf>
    <xf numFmtId="173" fontId="18" fillId="34" borderId="11" applyNumberFormat="0" applyFill="0" applyAlignment="0"/>
    <xf numFmtId="0" fontId="17" fillId="35" borderId="11" applyNumberFormat="0" applyFill="0">
      <alignment horizontal="centerContinuous" wrapText="1"/>
    </xf>
    <xf numFmtId="172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>
      <protection locked="0"/>
    </xf>
    <xf numFmtId="168" fontId="21" fillId="0" borderId="0" applyFont="0" applyFill="0" applyBorder="0" applyAlignment="0" applyProtection="0">
      <alignment horizontal="left"/>
      <protection locked="0"/>
    </xf>
    <xf numFmtId="169" fontId="20" fillId="0" borderId="0" applyFont="0" applyFill="0" applyBorder="0" applyAlignment="0" applyProtection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80" fontId="1" fillId="32" borderId="0" applyFont="0" applyBorder="0"/>
    <xf numFmtId="181" fontId="1" fillId="0" borderId="0" applyFont="0" applyFill="0" applyBorder="0" applyAlignment="0" applyProtection="0"/>
    <xf numFmtId="0" fontId="1" fillId="35" borderId="11" applyNumberFormat="0" applyFont="0" applyBorder="0" applyAlignment="0" applyProtection="0"/>
    <xf numFmtId="49" fontId="22" fillId="0" borderId="0" applyFill="0" applyProtection="0">
      <alignment horizontal="left" indent="1"/>
    </xf>
    <xf numFmtId="0" fontId="20" fillId="0" borderId="0"/>
    <xf numFmtId="165" fontId="1" fillId="36" borderId="12" applyNumberFormat="0" applyFont="0" applyFill="0" applyAlignment="0" applyProtection="0"/>
    <xf numFmtId="49" fontId="14" fillId="0" borderId="0" applyFill="0" applyAlignment="0"/>
    <xf numFmtId="165" fontId="1" fillId="36" borderId="12" applyNumberFormat="0" applyFont="0" applyFill="0" applyAlignment="0" applyProtection="0"/>
    <xf numFmtId="165" fontId="1" fillId="36" borderId="12" applyNumberFormat="0" applyFont="0" applyFill="0" applyAlignment="0" applyProtection="0"/>
    <xf numFmtId="168" fontId="30" fillId="0" borderId="0" applyFont="0" applyFill="0" applyBorder="0" applyAlignment="0" applyProtection="0">
      <alignment horizontal="left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9" fontId="19" fillId="0" borderId="0" applyFill="0" applyAlignment="0"/>
    <xf numFmtId="49" fontId="15" fillId="33" borderId="0" applyFill="0" applyBorder="0">
      <alignment horizontal="left"/>
    </xf>
    <xf numFmtId="179" fontId="12" fillId="0" borderId="0" applyFont="0" applyFill="0" applyBorder="0" applyAlignment="0" applyProtection="0"/>
    <xf numFmtId="0" fontId="16" fillId="34" borderId="11" applyNumberFormat="0" applyFill="0" applyAlignment="0">
      <protection locked="0"/>
    </xf>
    <xf numFmtId="0" fontId="1" fillId="36" borderId="11" applyNumberFormat="0" applyFill="0" applyAlignment="0"/>
    <xf numFmtId="181" fontId="32" fillId="0" borderId="16" applyFont="0" applyFill="0" applyBorder="0" applyAlignment="0" applyProtection="0"/>
    <xf numFmtId="181" fontId="1" fillId="0" borderId="11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8" fontId="21" fillId="0" borderId="0" applyFont="0" applyFill="0" applyBorder="0" applyAlignment="0" applyProtection="0">
      <alignment horizontal="left"/>
      <protection locked="0"/>
    </xf>
    <xf numFmtId="49" fontId="14" fillId="0" borderId="0" applyFill="0" applyAlignment="0"/>
    <xf numFmtId="168" fontId="30" fillId="0" borderId="0" applyFont="0" applyFill="0" applyBorder="0" applyAlignment="0" applyProtection="0">
      <alignment horizontal="left"/>
      <protection locked="0"/>
    </xf>
    <xf numFmtId="179" fontId="12" fillId="0" borderId="0" applyFont="0" applyFill="0" applyBorder="0" applyAlignment="0" applyProtection="0"/>
    <xf numFmtId="0" fontId="1" fillId="36" borderId="11" applyNumberFormat="0" applyFill="0" applyAlignment="0"/>
    <xf numFmtId="49" fontId="13" fillId="0" borderId="0" applyFill="0" applyAlignment="0"/>
    <xf numFmtId="168" fontId="22" fillId="0" borderId="0" applyFill="0" applyProtection="0">
      <alignment horizontal="left" indent="1"/>
    </xf>
    <xf numFmtId="168" fontId="20" fillId="0" borderId="0" applyFont="0" applyFill="0" applyBorder="0" applyAlignment="0" applyProtection="0">
      <alignment horizontal="left"/>
      <protection locked="0"/>
    </xf>
    <xf numFmtId="49" fontId="22" fillId="0" borderId="0" applyFill="0" applyProtection="0">
      <alignment horizontal="left" indent="1"/>
    </xf>
    <xf numFmtId="181" fontId="1" fillId="0" borderId="11" applyFont="0" applyFill="0" applyBorder="0" applyAlignment="0" applyProtection="0"/>
    <xf numFmtId="165" fontId="1" fillId="36" borderId="12" applyNumberFormat="0" applyFont="0" applyFill="0" applyAlignment="0" applyProtection="0"/>
    <xf numFmtId="49" fontId="19" fillId="0" borderId="0" applyFill="0" applyAlignment="0"/>
  </cellStyleXfs>
  <cellXfs count="51">
    <xf numFmtId="0" fontId="0" fillId="0" borderId="0" xfId="0"/>
    <xf numFmtId="0" fontId="0" fillId="0" borderId="8" xfId="0" applyBorder="1"/>
    <xf numFmtId="0" fontId="0" fillId="0" borderId="9" xfId="0" applyBorder="1"/>
    <xf numFmtId="49" fontId="19" fillId="0" borderId="0" xfId="5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27" fillId="0" borderId="0" xfId="0" applyFont="1"/>
    <xf numFmtId="0" fontId="28" fillId="0" borderId="0" xfId="0" applyFont="1" applyAlignment="1">
      <alignment vertical="top"/>
    </xf>
    <xf numFmtId="0" fontId="0" fillId="0" borderId="17" xfId="0" applyBorder="1"/>
    <xf numFmtId="0" fontId="33" fillId="37" borderId="0" xfId="0" applyFont="1" applyFill="1" applyAlignment="1">
      <alignment vertical="top" wrapText="1"/>
    </xf>
    <xf numFmtId="0" fontId="34" fillId="0" borderId="0" xfId="0" applyFont="1"/>
    <xf numFmtId="49" fontId="19" fillId="0" borderId="0" xfId="5" applyFill="1" applyAlignment="1">
      <alignment horizontal="left"/>
    </xf>
    <xf numFmtId="0" fontId="36" fillId="0" borderId="0" xfId="0" applyFont="1"/>
    <xf numFmtId="0" fontId="33" fillId="37" borderId="0" xfId="0" applyFont="1" applyFill="1" applyAlignment="1">
      <alignment horizontal="right" vertical="top" wrapText="1"/>
    </xf>
    <xf numFmtId="0" fontId="0" fillId="0" borderId="0" xfId="0" applyAlignment="1">
      <alignment horizontal="left"/>
    </xf>
    <xf numFmtId="182" fontId="26" fillId="38" borderId="18" xfId="2" applyNumberFormat="1" applyFont="1" applyFill="1" applyBorder="1" applyAlignment="1">
      <alignment horizontal="right" vertical="top" wrapText="1"/>
    </xf>
    <xf numFmtId="49" fontId="37" fillId="0" borderId="0" xfId="5" applyFont="1"/>
    <xf numFmtId="3" fontId="26" fillId="38" borderId="18" xfId="2" applyNumberFormat="1" applyFont="1" applyFill="1" applyBorder="1" applyAlignment="1">
      <alignment horizontal="right" vertical="top" wrapText="1"/>
    </xf>
    <xf numFmtId="49" fontId="19" fillId="0" borderId="0" xfId="5" applyFill="1"/>
    <xf numFmtId="0" fontId="36" fillId="0" borderId="0" xfId="0" applyFont="1" applyAlignment="1">
      <alignment horizontal="right"/>
    </xf>
    <xf numFmtId="15" fontId="23" fillId="0" borderId="7" xfId="0" applyNumberFormat="1" applyFont="1" applyBorder="1" applyAlignment="1">
      <alignment horizontal="left"/>
    </xf>
    <xf numFmtId="0" fontId="38" fillId="39" borderId="19" xfId="0" applyFont="1" applyFill="1" applyBorder="1" applyAlignment="1">
      <alignment wrapText="1"/>
    </xf>
    <xf numFmtId="0" fontId="38" fillId="39" borderId="20" xfId="0" applyFont="1" applyFill="1" applyBorder="1" applyAlignment="1">
      <alignment wrapText="1"/>
    </xf>
    <xf numFmtId="0" fontId="38" fillId="39" borderId="21" xfId="0" applyFont="1" applyFill="1" applyBorder="1" applyAlignment="1">
      <alignment wrapText="1"/>
    </xf>
    <xf numFmtId="0" fontId="38" fillId="39" borderId="22" xfId="0" applyFont="1" applyFill="1" applyBorder="1" applyAlignment="1">
      <alignment wrapText="1"/>
    </xf>
    <xf numFmtId="3" fontId="38" fillId="39" borderId="21" xfId="0" applyNumberFormat="1" applyFont="1" applyFill="1" applyBorder="1" applyAlignment="1">
      <alignment wrapText="1"/>
    </xf>
    <xf numFmtId="3" fontId="38" fillId="39" borderId="22" xfId="0" applyNumberFormat="1" applyFont="1" applyFill="1" applyBorder="1" applyAlignment="1">
      <alignment wrapText="1"/>
    </xf>
    <xf numFmtId="3" fontId="38" fillId="39" borderId="19" xfId="0" applyNumberFormat="1" applyFont="1" applyFill="1" applyBorder="1" applyAlignment="1">
      <alignment wrapText="1"/>
    </xf>
    <xf numFmtId="3" fontId="38" fillId="39" borderId="20" xfId="0" applyNumberFormat="1" applyFont="1" applyFill="1" applyBorder="1" applyAlignment="1">
      <alignment wrapText="1"/>
    </xf>
    <xf numFmtId="3" fontId="26" fillId="40" borderId="18" xfId="2" applyNumberFormat="1" applyFont="1" applyFill="1" applyBorder="1" applyAlignment="1">
      <alignment horizontal="right" vertical="top" wrapText="1"/>
    </xf>
    <xf numFmtId="0" fontId="0" fillId="40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40" borderId="0" xfId="0" applyFill="1"/>
    <xf numFmtId="0" fontId="0" fillId="32" borderId="0" xfId="0" applyFill="1"/>
    <xf numFmtId="0" fontId="36" fillId="32" borderId="0" xfId="0" applyFont="1" applyFill="1"/>
    <xf numFmtId="0" fontId="0" fillId="32" borderId="0" xfId="0" applyFill="1" applyAlignment="1">
      <alignment horizontal="right"/>
    </xf>
    <xf numFmtId="0" fontId="0" fillId="32" borderId="17" xfId="0" applyFill="1" applyBorder="1"/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49" fontId="39" fillId="0" borderId="0" xfId="5" applyFont="1" applyFill="1" applyAlignment="1">
      <alignment horizontal="left"/>
    </xf>
    <xf numFmtId="0" fontId="40" fillId="0" borderId="0" xfId="0" applyFont="1"/>
  </cellXfs>
  <cellStyles count="93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Array" xfId="64" xr:uid="{07691C0A-FD31-4313-8425-4D1A5051034B}"/>
    <cellStyle name="Bad" xfId="11" builtinId="27" hidden="1"/>
    <cellStyle name="Calculation" xfId="15" builtinId="22" hidden="1"/>
    <cellStyle name="Check Cell" xfId="17" builtinId="23" hidden="1"/>
    <cellStyle name="Comma" xfId="1" builtinId="3" hidden="1"/>
    <cellStyle name="Comma [0]" xfId="2" builtinId="6" customBuiltin="1"/>
    <cellStyle name="Comma [0] 2" xfId="84" xr:uid="{E7D34903-2761-4716-8826-27254DCCD93B}"/>
    <cellStyle name="Comma [0] 3" xfId="75" xr:uid="{A6C8658D-54C0-4C78-B0F3-2EE513FAAC7E}"/>
    <cellStyle name="Comma [1]" xfId="57" xr:uid="{00000000-0005-0000-0000-00001D000000}"/>
    <cellStyle name="Comma [2]" xfId="55" xr:uid="{00000000-0005-0000-0000-00001E000000}"/>
    <cellStyle name="Comma [3]" xfId="63" xr:uid="{A1D469F7-D750-4585-894C-4600530DCF29}"/>
    <cellStyle name="Comma [3] 2" xfId="90" xr:uid="{9CA2C63C-5C0B-42A3-A55C-C0BFD6468CD1}"/>
    <cellStyle name="Comma [3] 3" xfId="79" xr:uid="{11A83404-9D30-45A7-99B6-EC86708219C8}"/>
    <cellStyle name="Comma [3] 4" xfId="78" xr:uid="{F6AF2134-C819-4634-BCFA-DF41A6F6F2D9}"/>
    <cellStyle name="Comma [4]" xfId="54" xr:uid="{00000000-0005-0000-0000-00001F000000}"/>
    <cellStyle name="Currency" xfId="3" builtinId="4" hidden="1"/>
    <cellStyle name="Currency [0]" xfId="4" builtinId="7" hidden="1"/>
    <cellStyle name="Date (short)" xfId="53" xr:uid="{00000000-0005-0000-0000-000022000000}"/>
    <cellStyle name="Explanatory Text" xfId="20" builtinId="53" customBuiltin="1"/>
    <cellStyle name="Explanatory Text 16" xfId="87" xr:uid="{7738EFF5-49F7-4EE5-A133-D6331AD9A14B}"/>
    <cellStyle name="Explanatory Text 2" xfId="89" xr:uid="{9A26EF42-A0CC-4D72-B10D-90C0D972E950}"/>
    <cellStyle name="Explanatory Text 3" xfId="65" xr:uid="{65CFE86D-61BA-4992-9B92-728C7C52E29F}"/>
    <cellStyle name="Followed Hyperlink" xfId="61" builtinId="9" customBuiltin="1"/>
    <cellStyle name="Good" xfId="10" builtinId="26" hidden="1"/>
    <cellStyle name="Heading 1" xfId="6" builtinId="16" customBuiltin="1"/>
    <cellStyle name="Heading 1 2" xfId="86" xr:uid="{D030CFD5-E7BD-4393-A08E-19A6F41BE0E4}"/>
    <cellStyle name="Heading 2" xfId="7" builtinId="17" customBuiltin="1"/>
    <cellStyle name="Heading 2 2" xfId="82" xr:uid="{86BBE770-8807-41AE-868E-1DC952104050}"/>
    <cellStyle name="Heading 2 3" xfId="68" xr:uid="{A1D1671A-DF10-459E-960E-02ADAD95DAF7}"/>
    <cellStyle name="Heading 3" xfId="8" builtinId="18" customBuiltin="1"/>
    <cellStyle name="Heading 3 2" xfId="74" xr:uid="{847B8651-5BA2-4A5B-9317-DEDD0FE1BC25}"/>
    <cellStyle name="Heading 4" xfId="9" builtinId="19" hidden="1"/>
    <cellStyle name="Hyperlink" xfId="58" builtinId="8" customBuiltin="1"/>
    <cellStyle name="Hyperlink 2" xfId="72" xr:uid="{1758EE33-D846-4B8F-8D6C-A88F9EC67B7E}"/>
    <cellStyle name="Hyperlink 4" xfId="80" xr:uid="{3F701F4B-F044-4FF0-A661-5599E3F9FE08}"/>
    <cellStyle name="Input" xfId="13" builtinId="20" customBuiltin="1"/>
    <cellStyle name="Input 2" xfId="76" xr:uid="{8C3F5EBA-D12E-4BF7-B902-A4BD959F1E1D}"/>
    <cellStyle name="Label" xfId="52" xr:uid="{00000000-0005-0000-0000-00002B000000}"/>
    <cellStyle name="Link" xfId="51" xr:uid="{00000000-0005-0000-0000-00002C000000}"/>
    <cellStyle name="Linked Cell" xfId="16" builtinId="24" hidden="1"/>
    <cellStyle name="Neutral" xfId="12" builtinId="28" hidden="1"/>
    <cellStyle name="Normal" xfId="0" builtinId="0" customBuiltin="1"/>
    <cellStyle name="Normal 2" xfId="66" xr:uid="{B76F9772-D6F9-4247-8E4A-C6FE60C78577}"/>
    <cellStyle name="Note" xfId="19" builtinId="10" hidden="1"/>
    <cellStyle name="Output" xfId="14" builtinId="21" customBuiltin="1"/>
    <cellStyle name="Output 2" xfId="77" xr:uid="{DF1C9CD5-3FEE-4812-AD44-7468BCB21515}"/>
    <cellStyle name="Output 3" xfId="85" xr:uid="{6E84241B-0B34-48FD-A301-9E9C2A33EBDD}"/>
    <cellStyle name="Percent" xfId="59" builtinId="5" hidden="1" customBuiltin="1"/>
    <cellStyle name="Percent [0]" xfId="60" xr:uid="{00000000-0005-0000-0000-000033000000}"/>
    <cellStyle name="Percent [1]" xfId="50" xr:uid="{00000000-0005-0000-0000-000034000000}"/>
    <cellStyle name="Percent [2]" xfId="49" xr:uid="{00000000-0005-0000-0000-000035000000}"/>
    <cellStyle name="Percent [3]" xfId="48" xr:uid="{00000000-0005-0000-0000-000036000000}"/>
    <cellStyle name="Percent [4]" xfId="62" xr:uid="{79194CCB-4C1F-48BE-9FC9-8A0A23BD7FB1}"/>
    <cellStyle name="Rt border" xfId="47" xr:uid="{00000000-0005-0000-0000-000037000000}"/>
    <cellStyle name="Rt border 2" xfId="67" xr:uid="{C698B5AB-E7C0-484C-A56E-190472FFCD21}"/>
    <cellStyle name="Rt border 2 2" xfId="70" xr:uid="{A3E2C468-1584-4E9F-894F-58BAB9106EB2}"/>
    <cellStyle name="Rt border 3" xfId="91" xr:uid="{F558CFC7-0226-49E1-8563-7190B789BE86}"/>
    <cellStyle name="Rt border 4" xfId="69" xr:uid="{E5F3EB6A-ED11-466C-B9F0-18F20575D379}"/>
    <cellStyle name="Text" xfId="56" xr:uid="{00000000-0005-0000-0000-000038000000}"/>
    <cellStyle name="Text 2" xfId="81" xr:uid="{DD145378-AE86-47A4-9353-C59C5DBAACFB}"/>
    <cellStyle name="Text 2 2" xfId="83" xr:uid="{0B85EF51-8B6F-4DA2-B7E3-6C6B0046365B}"/>
    <cellStyle name="Text 3" xfId="88" xr:uid="{1AB64493-126C-46E0-A945-CF0EDFF1CCF7}"/>
    <cellStyle name="Text 4" xfId="71" xr:uid="{8435522C-577D-42F6-9FDC-06D99DCC5540}"/>
    <cellStyle name="Title" xfId="5" builtinId="15" customBuiltin="1"/>
    <cellStyle name="Title 2" xfId="92" xr:uid="{AA698BBC-1074-469E-BACD-D3C2A258237B}"/>
    <cellStyle name="Title 3" xfId="73" xr:uid="{8D6D2838-050D-4C1C-BE93-C4EBCEB29AF8}"/>
    <cellStyle name="Total" xfId="21" builtinId="25" hidden="1"/>
    <cellStyle name="Warning Text" xfId="18" builtinId="11" hidden="1"/>
    <cellStyle name="Year" xfId="46" xr:uid="{00000000-0005-0000-0000-00003C000000}"/>
  </cellStyles>
  <dxfs count="0"/>
  <tableStyles count="0" defaultTableStyle="TableStyleMedium2" defaultPivotStyle="PivotStyleLight16"/>
  <colors>
    <mruColors>
      <color rgb="FF00B4BC"/>
      <color rgb="FFD3E2DF"/>
      <color rgb="FF80AAA2"/>
      <color rgb="FF000000"/>
      <color rgb="FF2E666C"/>
      <color rgb="FF99988E"/>
      <color rgb="FFB1C5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1</xdr:col>
      <xdr:colOff>851185</xdr:colOff>
      <xdr:row>1</xdr:row>
      <xdr:rowOff>657975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A11C6-81D1-4A8B-B86F-0F035DB3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2875"/>
          <a:ext cx="2337085" cy="705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ommission Bronze">
  <a:themeElements>
    <a:clrScheme name="Custom ComCom 2 Highlight">
      <a:dk1>
        <a:srgbClr val="000000"/>
      </a:dk1>
      <a:lt1>
        <a:srgbClr val="FFFFFF"/>
      </a:lt1>
      <a:dk2>
        <a:srgbClr val="F9F9F5"/>
      </a:dk2>
      <a:lt2>
        <a:srgbClr val="C00000"/>
      </a:lt2>
      <a:accent1>
        <a:srgbClr val="94021E"/>
      </a:accent1>
      <a:accent2>
        <a:srgbClr val="000000"/>
      </a:accent2>
      <a:accent3>
        <a:srgbClr val="948E71"/>
      </a:accent3>
      <a:accent4>
        <a:srgbClr val="618490"/>
      </a:accent4>
      <a:accent5>
        <a:srgbClr val="C77F5B"/>
      </a:accent5>
      <a:accent6>
        <a:srgbClr val="548789"/>
      </a:accent6>
      <a:hlink>
        <a:srgbClr val="567A89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0148-EA48-435B-AEF3-862CE8B6CB6D}">
  <sheetPr codeName="Sheet10">
    <pageSetUpPr fitToPage="1"/>
  </sheetPr>
  <dimension ref="A1:F18"/>
  <sheetViews>
    <sheetView showGridLines="0" tabSelected="1" zoomScale="150" zoomScaleNormal="150" zoomScaleSheetLayoutView="130" workbookViewId="0">
      <selection activeCell="G12" sqref="G12"/>
    </sheetView>
  </sheetViews>
  <sheetFormatPr defaultColWidth="9.140625" defaultRowHeight="15" customHeight="1" x14ac:dyDescent="0.25"/>
  <cols>
    <col min="1" max="1" width="26.5703125" customWidth="1"/>
    <col min="2" max="2" width="43.140625" customWidth="1"/>
    <col min="3" max="3" width="32.7109375" customWidth="1"/>
    <col min="4" max="4" width="32.28515625" customWidth="1"/>
  </cols>
  <sheetData>
    <row r="1" spans="1:6" ht="15" customHeight="1" x14ac:dyDescent="0.25">
      <c r="A1" s="4"/>
      <c r="B1" s="2"/>
      <c r="C1" s="2"/>
      <c r="D1" s="1"/>
    </row>
    <row r="2" spans="1:6" ht="63" customHeight="1" x14ac:dyDescent="0.25">
      <c r="A2" s="45"/>
      <c r="B2" s="46"/>
      <c r="C2" s="46"/>
      <c r="D2" s="47"/>
      <c r="F2" s="14"/>
    </row>
    <row r="3" spans="1:6" ht="13.5" customHeight="1" x14ac:dyDescent="0.4">
      <c r="B3" s="18"/>
      <c r="C3" s="7"/>
      <c r="D3" s="8"/>
      <c r="F3" s="13"/>
    </row>
    <row r="4" spans="1:6" ht="30" customHeight="1" x14ac:dyDescent="0.4">
      <c r="B4" s="18" t="s">
        <v>0</v>
      </c>
      <c r="C4" s="7"/>
      <c r="D4" s="8"/>
    </row>
    <row r="5" spans="1:6" ht="30" customHeight="1" x14ac:dyDescent="0.4">
      <c r="B5" s="18" t="s">
        <v>1</v>
      </c>
      <c r="C5" s="7"/>
      <c r="D5" s="8"/>
    </row>
    <row r="6" spans="1:6" ht="10.5" customHeight="1" x14ac:dyDescent="0.4">
      <c r="B6" s="18" t="s">
        <v>2</v>
      </c>
      <c r="C6" s="7"/>
      <c r="D6" s="8"/>
    </row>
    <row r="7" spans="1:6" ht="28.5" customHeight="1" x14ac:dyDescent="0.35">
      <c r="A7" s="5"/>
      <c r="B7" s="50" t="s">
        <v>60</v>
      </c>
      <c r="D7" s="6"/>
    </row>
    <row r="8" spans="1:6" ht="19.149999999999999" customHeight="1" x14ac:dyDescent="0.25">
      <c r="A8" s="5"/>
      <c r="B8" s="49" t="s">
        <v>61</v>
      </c>
      <c r="D8" s="6"/>
    </row>
    <row r="9" spans="1:6" ht="54.75" customHeight="1" x14ac:dyDescent="0.25">
      <c r="A9" s="5"/>
      <c r="B9" s="48" t="s">
        <v>62</v>
      </c>
      <c r="C9" s="48"/>
      <c r="D9" s="6"/>
    </row>
    <row r="10" spans="1:6" ht="19.149999999999999" customHeight="1" x14ac:dyDescent="0.25">
      <c r="A10" s="5"/>
      <c r="B10" t="s">
        <v>63</v>
      </c>
      <c r="D10" s="6"/>
    </row>
    <row r="11" spans="1:6" ht="19.149999999999999" customHeight="1" x14ac:dyDescent="0.25">
      <c r="A11" s="5"/>
      <c r="B11" t="s">
        <v>64</v>
      </c>
      <c r="D11" s="6"/>
    </row>
    <row r="12" spans="1:6" ht="19.149999999999999" customHeight="1" x14ac:dyDescent="0.25">
      <c r="A12" s="5"/>
      <c r="D12" s="6"/>
    </row>
    <row r="13" spans="1:6" ht="19.149999999999999" customHeight="1" x14ac:dyDescent="0.25">
      <c r="A13" s="5"/>
      <c r="B13" s="27" t="s">
        <v>65</v>
      </c>
      <c r="D13" s="6"/>
    </row>
    <row r="14" spans="1:6" ht="19.149999999999999" customHeight="1" x14ac:dyDescent="0.25">
      <c r="A14" s="5"/>
      <c r="D14" s="6"/>
    </row>
    <row r="15" spans="1:6" ht="19.149999999999999" customHeight="1" x14ac:dyDescent="0.25">
      <c r="A15" s="5"/>
      <c r="D15" s="6"/>
    </row>
    <row r="16" spans="1:6" ht="15.4" customHeight="1" x14ac:dyDescent="0.25">
      <c r="A16" s="5"/>
      <c r="D16" s="6"/>
    </row>
    <row r="17" spans="1:4" ht="15" customHeight="1" x14ac:dyDescent="0.25">
      <c r="C17" s="7"/>
      <c r="D17" s="8"/>
    </row>
    <row r="18" spans="1:4" ht="15" customHeight="1" x14ac:dyDescent="0.25">
      <c r="A18" s="9"/>
      <c r="B18" s="10"/>
      <c r="C18" s="10"/>
      <c r="D18" s="11"/>
    </row>
  </sheetData>
  <sheetProtection formatColumns="0" formatRows="0"/>
  <mergeCells count="2">
    <mergeCell ref="A2:D2"/>
    <mergeCell ref="B9:C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&amp;R&amp;D &amp;T</oddHeader>
    <oddFooter>&amp;L&amp;F&amp;C&amp;A&amp;R&amp;P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8487-FF41-428D-BAEC-7B41B62A31C7}">
  <dimension ref="A1:O63"/>
  <sheetViews>
    <sheetView showGridLines="0" zoomScale="60" zoomScaleNormal="60" workbookViewId="0">
      <selection activeCell="R28" sqref="R28"/>
    </sheetView>
  </sheetViews>
  <sheetFormatPr defaultRowHeight="15" x14ac:dyDescent="0.25"/>
  <cols>
    <col min="2" max="2" width="34" customWidth="1"/>
    <col min="3" max="3" width="31.85546875" customWidth="1"/>
    <col min="4" max="4" width="25" customWidth="1"/>
    <col min="5" max="5" width="8" customWidth="1"/>
    <col min="6" max="11" width="12.140625" customWidth="1"/>
  </cols>
  <sheetData>
    <row r="1" spans="1:15" ht="26.25" x14ac:dyDescent="0.4">
      <c r="A1" s="3" t="s">
        <v>3</v>
      </c>
      <c r="F1" s="37" t="s">
        <v>4</v>
      </c>
    </row>
    <row r="2" spans="1:15" hidden="1" x14ac:dyDescent="0.25"/>
    <row r="3" spans="1:15" x14ac:dyDescent="0.25">
      <c r="F3" s="19" t="s">
        <v>5</v>
      </c>
    </row>
    <row r="4" spans="1:15" x14ac:dyDescent="0.25">
      <c r="F4" s="12" t="s">
        <v>6</v>
      </c>
      <c r="G4" s="12" t="s">
        <v>6</v>
      </c>
      <c r="H4" s="12" t="s">
        <v>6</v>
      </c>
      <c r="I4" s="12" t="s">
        <v>6</v>
      </c>
      <c r="J4" s="12" t="s">
        <v>6</v>
      </c>
      <c r="K4" s="12" t="s">
        <v>7</v>
      </c>
    </row>
    <row r="5" spans="1:15" x14ac:dyDescent="0.25">
      <c r="B5" s="16" t="s">
        <v>8</v>
      </c>
      <c r="C5" s="16" t="s">
        <v>9</v>
      </c>
      <c r="D5" s="16" t="s">
        <v>10</v>
      </c>
      <c r="E5" s="16" t="s">
        <v>11</v>
      </c>
      <c r="F5" s="16">
        <v>2021</v>
      </c>
      <c r="G5" s="16">
        <v>2022</v>
      </c>
      <c r="H5" s="16">
        <v>2023</v>
      </c>
      <c r="I5" s="16">
        <v>2024</v>
      </c>
      <c r="J5" s="16">
        <v>2025</v>
      </c>
      <c r="K5" s="16">
        <v>2026</v>
      </c>
    </row>
    <row r="6" spans="1:15" x14ac:dyDescent="0.25">
      <c r="B6" s="15" t="s">
        <v>12</v>
      </c>
      <c r="C6" s="15" t="s">
        <v>13</v>
      </c>
      <c r="D6" s="15" t="s">
        <v>14</v>
      </c>
      <c r="E6" s="15" t="s">
        <v>15</v>
      </c>
      <c r="F6" s="24">
        <v>448</v>
      </c>
      <c r="G6" s="24">
        <v>352</v>
      </c>
      <c r="H6" s="24">
        <v>955</v>
      </c>
      <c r="I6" s="24">
        <v>895</v>
      </c>
      <c r="J6" s="24">
        <v>731</v>
      </c>
      <c r="K6" s="24">
        <v>884</v>
      </c>
      <c r="O6" s="17"/>
    </row>
    <row r="7" spans="1:15" x14ac:dyDescent="0.25">
      <c r="B7" s="15" t="s">
        <v>12</v>
      </c>
      <c r="C7" s="15" t="s">
        <v>13</v>
      </c>
      <c r="D7" s="15" t="s">
        <v>16</v>
      </c>
      <c r="E7" s="15" t="s">
        <v>15</v>
      </c>
      <c r="F7" s="24">
        <v>1157</v>
      </c>
      <c r="G7" s="24">
        <v>1129</v>
      </c>
      <c r="H7" s="24">
        <v>1599</v>
      </c>
      <c r="I7" s="24">
        <v>2185</v>
      </c>
      <c r="J7" s="24">
        <v>1934</v>
      </c>
      <c r="K7" s="24">
        <v>3172</v>
      </c>
    </row>
    <row r="8" spans="1:15" x14ac:dyDescent="0.25">
      <c r="B8" s="15" t="s">
        <v>12</v>
      </c>
      <c r="C8" s="15" t="s">
        <v>13</v>
      </c>
      <c r="D8" s="15" t="s">
        <v>17</v>
      </c>
      <c r="E8" s="15" t="s">
        <v>18</v>
      </c>
      <c r="F8" s="36">
        <v>186</v>
      </c>
      <c r="G8" s="36">
        <v>187</v>
      </c>
      <c r="H8" s="24">
        <v>192</v>
      </c>
      <c r="I8" s="24">
        <v>193</v>
      </c>
      <c r="J8" s="24">
        <v>193</v>
      </c>
      <c r="K8" s="22" t="s">
        <v>19</v>
      </c>
    </row>
    <row r="9" spans="1:15" ht="13.9" customHeight="1" x14ac:dyDescent="0.25">
      <c r="B9" s="15" t="s">
        <v>20</v>
      </c>
      <c r="C9" s="15" t="s">
        <v>13</v>
      </c>
      <c r="D9" s="15" t="s">
        <v>14</v>
      </c>
      <c r="E9" s="15" t="s">
        <v>15</v>
      </c>
      <c r="F9" s="24">
        <v>4089</v>
      </c>
      <c r="G9" s="24">
        <v>4165</v>
      </c>
      <c r="H9" s="24">
        <v>5237</v>
      </c>
      <c r="I9" s="24">
        <v>6620</v>
      </c>
      <c r="J9" s="24">
        <v>7796</v>
      </c>
      <c r="K9" s="24">
        <v>7067</v>
      </c>
    </row>
    <row r="10" spans="1:15" x14ac:dyDescent="0.25">
      <c r="B10" s="15" t="s">
        <v>20</v>
      </c>
      <c r="C10" s="15" t="s">
        <v>21</v>
      </c>
      <c r="D10" s="15" t="s">
        <v>14</v>
      </c>
      <c r="E10" s="15" t="s">
        <v>15</v>
      </c>
      <c r="F10" s="24">
        <v>1447</v>
      </c>
      <c r="G10" s="24">
        <v>1734</v>
      </c>
      <c r="H10" s="24">
        <v>1713</v>
      </c>
      <c r="I10" s="24">
        <v>2788</v>
      </c>
      <c r="J10" s="24">
        <v>3402</v>
      </c>
      <c r="K10" s="24">
        <v>2486</v>
      </c>
    </row>
    <row r="11" spans="1:15" x14ac:dyDescent="0.25">
      <c r="B11" s="15" t="s">
        <v>20</v>
      </c>
      <c r="C11" t="s">
        <v>22</v>
      </c>
      <c r="D11" s="15" t="s">
        <v>14</v>
      </c>
      <c r="E11" s="15" t="s">
        <v>15</v>
      </c>
      <c r="F11" s="24">
        <v>827</v>
      </c>
      <c r="G11" s="24">
        <v>888</v>
      </c>
      <c r="H11" s="24">
        <v>1305</v>
      </c>
      <c r="I11" s="24">
        <v>754</v>
      </c>
      <c r="J11" s="24">
        <v>1059</v>
      </c>
      <c r="K11" s="24">
        <v>1190</v>
      </c>
    </row>
    <row r="12" spans="1:15" x14ac:dyDescent="0.25">
      <c r="B12" s="15" t="s">
        <v>20</v>
      </c>
      <c r="C12" s="15" t="s">
        <v>13</v>
      </c>
      <c r="D12" s="15" t="s">
        <v>16</v>
      </c>
      <c r="E12" s="15" t="s">
        <v>15</v>
      </c>
      <c r="F12" s="24">
        <v>235</v>
      </c>
      <c r="G12" s="24">
        <v>534</v>
      </c>
      <c r="H12" s="24">
        <v>780</v>
      </c>
      <c r="I12" s="24">
        <v>1123</v>
      </c>
      <c r="J12" s="24">
        <v>1163</v>
      </c>
      <c r="K12" s="24">
        <v>1702</v>
      </c>
    </row>
    <row r="13" spans="1:15" x14ac:dyDescent="0.25">
      <c r="B13" s="15" t="s">
        <v>20</v>
      </c>
      <c r="C13" s="15" t="s">
        <v>21</v>
      </c>
      <c r="D13" s="15" t="s">
        <v>16</v>
      </c>
      <c r="E13" s="15" t="s">
        <v>15</v>
      </c>
      <c r="F13" s="24">
        <v>774</v>
      </c>
      <c r="G13" s="24">
        <v>914</v>
      </c>
      <c r="H13" s="24">
        <v>982</v>
      </c>
      <c r="I13" s="24">
        <v>760</v>
      </c>
      <c r="J13" s="24">
        <v>1258</v>
      </c>
      <c r="K13" s="24">
        <v>1944</v>
      </c>
    </row>
    <row r="14" spans="1:15" x14ac:dyDescent="0.25">
      <c r="B14" s="15" t="s">
        <v>20</v>
      </c>
      <c r="C14" t="s">
        <v>22</v>
      </c>
      <c r="D14" s="15" t="s">
        <v>16</v>
      </c>
      <c r="E14" s="15" t="s">
        <v>15</v>
      </c>
      <c r="F14" s="24">
        <v>458</v>
      </c>
      <c r="G14" s="24">
        <v>530</v>
      </c>
      <c r="H14" s="24">
        <v>684</v>
      </c>
      <c r="I14" s="24">
        <v>1376</v>
      </c>
      <c r="J14" s="24">
        <v>1120</v>
      </c>
      <c r="K14" s="24">
        <v>1537</v>
      </c>
    </row>
    <row r="15" spans="1:15" x14ac:dyDescent="0.25">
      <c r="B15" s="15" t="s">
        <v>20</v>
      </c>
      <c r="C15" s="15" t="s">
        <v>13</v>
      </c>
      <c r="D15" s="15" t="s">
        <v>17</v>
      </c>
      <c r="E15" s="15" t="s">
        <v>18</v>
      </c>
      <c r="F15" s="36">
        <v>809</v>
      </c>
      <c r="G15" s="36">
        <v>812</v>
      </c>
      <c r="H15" s="24">
        <v>817</v>
      </c>
      <c r="I15" s="24">
        <v>831</v>
      </c>
      <c r="J15" s="24">
        <v>834</v>
      </c>
      <c r="K15" s="22" t="s">
        <v>19</v>
      </c>
    </row>
    <row r="16" spans="1:15" x14ac:dyDescent="0.25">
      <c r="B16" s="15" t="s">
        <v>20</v>
      </c>
      <c r="C16" s="15" t="s">
        <v>21</v>
      </c>
      <c r="D16" s="15" t="s">
        <v>17</v>
      </c>
      <c r="E16" s="15" t="s">
        <v>18</v>
      </c>
      <c r="F16" s="36">
        <v>656</v>
      </c>
      <c r="G16" s="36">
        <v>656</v>
      </c>
      <c r="H16" s="24">
        <v>658</v>
      </c>
      <c r="I16" s="24">
        <v>662</v>
      </c>
      <c r="J16" s="24">
        <v>663</v>
      </c>
      <c r="K16" s="22" t="s">
        <v>19</v>
      </c>
    </row>
    <row r="17" spans="2:11" x14ac:dyDescent="0.25">
      <c r="B17" s="15" t="s">
        <v>20</v>
      </c>
      <c r="C17" t="s">
        <v>22</v>
      </c>
      <c r="D17" s="15" t="s">
        <v>17</v>
      </c>
      <c r="E17" s="15" t="s">
        <v>18</v>
      </c>
      <c r="F17" s="36">
        <v>542</v>
      </c>
      <c r="G17" s="36">
        <v>543</v>
      </c>
      <c r="H17" s="24">
        <v>544</v>
      </c>
      <c r="I17" s="24">
        <v>549</v>
      </c>
      <c r="J17" s="24">
        <v>549</v>
      </c>
      <c r="K17" s="22" t="s">
        <v>19</v>
      </c>
    </row>
    <row r="18" spans="2:11" x14ac:dyDescent="0.25">
      <c r="B18" s="15" t="s">
        <v>23</v>
      </c>
      <c r="C18" s="15" t="s">
        <v>13</v>
      </c>
      <c r="D18" s="15" t="s">
        <v>14</v>
      </c>
      <c r="E18" s="15" t="s">
        <v>15</v>
      </c>
      <c r="F18" s="24">
        <v>1900</v>
      </c>
      <c r="G18" s="24">
        <v>1945</v>
      </c>
      <c r="H18" s="24">
        <v>2683</v>
      </c>
      <c r="I18" s="24">
        <v>4230</v>
      </c>
      <c r="J18" s="24">
        <v>3683</v>
      </c>
      <c r="K18" s="24">
        <v>3539</v>
      </c>
    </row>
    <row r="19" spans="2:11" x14ac:dyDescent="0.25">
      <c r="B19" s="15" t="s">
        <v>23</v>
      </c>
      <c r="C19" s="15" t="s">
        <v>21</v>
      </c>
      <c r="D19" s="15" t="s">
        <v>14</v>
      </c>
      <c r="E19" s="15" t="s">
        <v>15</v>
      </c>
      <c r="F19" s="24">
        <v>985</v>
      </c>
      <c r="G19" s="24">
        <v>1427</v>
      </c>
      <c r="H19" s="24">
        <v>978</v>
      </c>
      <c r="I19" s="24">
        <v>859</v>
      </c>
      <c r="J19" s="24">
        <v>1094</v>
      </c>
      <c r="K19" s="24">
        <v>752</v>
      </c>
    </row>
    <row r="20" spans="2:11" x14ac:dyDescent="0.25">
      <c r="B20" s="15" t="s">
        <v>23</v>
      </c>
      <c r="C20" t="s">
        <v>22</v>
      </c>
      <c r="D20" s="15" t="s">
        <v>14</v>
      </c>
      <c r="E20" s="15" t="s">
        <v>15</v>
      </c>
      <c r="F20" s="24">
        <v>587</v>
      </c>
      <c r="G20" s="24">
        <v>638</v>
      </c>
      <c r="H20" s="24">
        <v>508</v>
      </c>
      <c r="I20" s="24">
        <v>436</v>
      </c>
      <c r="J20" s="24">
        <v>327</v>
      </c>
      <c r="K20" s="24">
        <v>204</v>
      </c>
    </row>
    <row r="21" spans="2:11" x14ac:dyDescent="0.25">
      <c r="B21" s="15" t="s">
        <v>23</v>
      </c>
      <c r="C21" s="15" t="s">
        <v>13</v>
      </c>
      <c r="D21" s="15" t="s">
        <v>16</v>
      </c>
      <c r="E21" s="15" t="s">
        <v>15</v>
      </c>
      <c r="F21" s="24">
        <v>173</v>
      </c>
      <c r="G21" s="24">
        <v>304</v>
      </c>
      <c r="H21" s="24">
        <v>496</v>
      </c>
      <c r="I21" s="24">
        <v>417</v>
      </c>
      <c r="J21" s="24">
        <v>432</v>
      </c>
      <c r="K21" s="24">
        <v>357</v>
      </c>
    </row>
    <row r="22" spans="2:11" x14ac:dyDescent="0.25">
      <c r="B22" s="15" t="s">
        <v>23</v>
      </c>
      <c r="C22" s="15" t="s">
        <v>21</v>
      </c>
      <c r="D22" s="15" t="s">
        <v>16</v>
      </c>
      <c r="E22" s="15" t="s">
        <v>15</v>
      </c>
      <c r="F22" s="24">
        <v>438</v>
      </c>
      <c r="G22" s="24">
        <v>504</v>
      </c>
      <c r="H22" s="24">
        <v>621</v>
      </c>
      <c r="I22" s="24">
        <v>635</v>
      </c>
      <c r="J22" s="24">
        <v>588</v>
      </c>
      <c r="K22" s="24">
        <v>516</v>
      </c>
    </row>
    <row r="23" spans="2:11" x14ac:dyDescent="0.25">
      <c r="B23" s="15" t="s">
        <v>23</v>
      </c>
      <c r="C23" t="s">
        <v>22</v>
      </c>
      <c r="D23" s="15" t="s">
        <v>16</v>
      </c>
      <c r="E23" s="15" t="s">
        <v>15</v>
      </c>
      <c r="F23" s="24">
        <v>221</v>
      </c>
      <c r="G23" s="24">
        <v>380</v>
      </c>
      <c r="H23" s="24">
        <v>698</v>
      </c>
      <c r="I23" s="24">
        <v>632</v>
      </c>
      <c r="J23" s="24">
        <v>452</v>
      </c>
      <c r="K23" s="24">
        <v>482</v>
      </c>
    </row>
    <row r="24" spans="2:11" x14ac:dyDescent="0.25">
      <c r="B24" s="15" t="s">
        <v>23</v>
      </c>
      <c r="C24" s="15" t="s">
        <v>13</v>
      </c>
      <c r="D24" s="15" t="s">
        <v>17</v>
      </c>
      <c r="E24" s="15" t="s">
        <v>18</v>
      </c>
      <c r="F24" s="36">
        <v>407</v>
      </c>
      <c r="G24" s="36">
        <v>412</v>
      </c>
      <c r="H24" s="24">
        <v>413</v>
      </c>
      <c r="I24" s="24">
        <v>423</v>
      </c>
      <c r="J24" s="24">
        <v>426</v>
      </c>
      <c r="K24" s="22" t="s">
        <v>19</v>
      </c>
    </row>
    <row r="25" spans="2:11" x14ac:dyDescent="0.25">
      <c r="B25" s="15" t="s">
        <v>23</v>
      </c>
      <c r="C25" s="15" t="s">
        <v>21</v>
      </c>
      <c r="D25" s="15" t="s">
        <v>17</v>
      </c>
      <c r="E25" s="15" t="s">
        <v>18</v>
      </c>
      <c r="F25" s="36">
        <v>450</v>
      </c>
      <c r="G25" s="36">
        <v>453</v>
      </c>
      <c r="H25" s="24">
        <v>453</v>
      </c>
      <c r="I25" s="24">
        <v>473</v>
      </c>
      <c r="J25" s="24">
        <v>473</v>
      </c>
      <c r="K25" s="22" t="s">
        <v>19</v>
      </c>
    </row>
    <row r="26" spans="2:11" x14ac:dyDescent="0.25">
      <c r="B26" s="15" t="s">
        <v>23</v>
      </c>
      <c r="C26" t="s">
        <v>22</v>
      </c>
      <c r="D26" s="15" t="s">
        <v>17</v>
      </c>
      <c r="E26" s="15" t="s">
        <v>18</v>
      </c>
      <c r="F26" s="36">
        <v>360</v>
      </c>
      <c r="G26" s="36">
        <v>365</v>
      </c>
      <c r="H26" s="36">
        <v>367</v>
      </c>
      <c r="I26" s="24">
        <v>374</v>
      </c>
      <c r="J26" s="24">
        <v>375</v>
      </c>
      <c r="K26" s="22" t="s">
        <v>19</v>
      </c>
    </row>
    <row r="27" spans="2:11" x14ac:dyDescent="0.25">
      <c r="B27" s="15" t="s">
        <v>24</v>
      </c>
      <c r="C27" s="15" t="s">
        <v>13</v>
      </c>
      <c r="D27" s="15" t="s">
        <v>14</v>
      </c>
      <c r="E27" s="15" t="s">
        <v>15</v>
      </c>
      <c r="F27" s="24">
        <v>663</v>
      </c>
      <c r="G27" s="24">
        <v>1133</v>
      </c>
      <c r="H27" s="24">
        <v>829</v>
      </c>
      <c r="I27" s="24">
        <v>925</v>
      </c>
      <c r="J27" s="24">
        <v>1253</v>
      </c>
      <c r="K27" s="24">
        <v>961</v>
      </c>
    </row>
    <row r="28" spans="2:11" x14ac:dyDescent="0.25">
      <c r="B28" s="15" t="s">
        <v>24</v>
      </c>
      <c r="C28" s="15" t="s">
        <v>21</v>
      </c>
      <c r="D28" s="15" t="s">
        <v>14</v>
      </c>
      <c r="E28" s="15" t="s">
        <v>15</v>
      </c>
      <c r="F28" s="24">
        <v>317</v>
      </c>
      <c r="G28" s="24">
        <v>519</v>
      </c>
      <c r="H28" s="24">
        <v>571</v>
      </c>
      <c r="I28" s="24">
        <v>547</v>
      </c>
      <c r="J28" s="24">
        <v>576</v>
      </c>
      <c r="K28" s="24">
        <v>618</v>
      </c>
    </row>
    <row r="29" spans="2:11" x14ac:dyDescent="0.25">
      <c r="B29" s="15" t="s">
        <v>24</v>
      </c>
      <c r="C29" t="s">
        <v>22</v>
      </c>
      <c r="D29" s="15" t="s">
        <v>14</v>
      </c>
      <c r="E29" s="15" t="s">
        <v>15</v>
      </c>
      <c r="F29" s="24">
        <v>72</v>
      </c>
      <c r="G29" s="24">
        <v>132</v>
      </c>
      <c r="H29" s="24">
        <v>167</v>
      </c>
      <c r="I29" s="24">
        <v>185</v>
      </c>
      <c r="J29" s="24">
        <v>150</v>
      </c>
      <c r="K29" s="24">
        <v>157</v>
      </c>
    </row>
    <row r="30" spans="2:11" x14ac:dyDescent="0.25">
      <c r="B30" s="15" t="s">
        <v>24</v>
      </c>
      <c r="C30" s="15" t="s">
        <v>13</v>
      </c>
      <c r="D30" s="15" t="s">
        <v>16</v>
      </c>
      <c r="E30" s="15" t="s">
        <v>15</v>
      </c>
      <c r="F30" s="24">
        <v>215</v>
      </c>
      <c r="G30" s="24">
        <v>26</v>
      </c>
      <c r="H30" s="24">
        <v>56</v>
      </c>
      <c r="I30" s="24">
        <v>19</v>
      </c>
      <c r="J30" s="24">
        <v>46</v>
      </c>
      <c r="K30" s="24">
        <v>42</v>
      </c>
    </row>
    <row r="31" spans="2:11" x14ac:dyDescent="0.25">
      <c r="B31" s="15" t="s">
        <v>24</v>
      </c>
      <c r="C31" s="15" t="s">
        <v>21</v>
      </c>
      <c r="D31" s="15" t="s">
        <v>16</v>
      </c>
      <c r="E31" s="15" t="s">
        <v>15</v>
      </c>
      <c r="F31" s="24">
        <v>85</v>
      </c>
      <c r="G31" s="24">
        <v>17</v>
      </c>
      <c r="H31" s="24">
        <v>21</v>
      </c>
      <c r="I31" s="24">
        <v>10</v>
      </c>
      <c r="J31" s="24">
        <v>22</v>
      </c>
      <c r="K31" s="24">
        <v>13</v>
      </c>
    </row>
    <row r="32" spans="2:11" x14ac:dyDescent="0.25">
      <c r="B32" s="15" t="s">
        <v>24</v>
      </c>
      <c r="C32" t="s">
        <v>22</v>
      </c>
      <c r="D32" s="15" t="s">
        <v>16</v>
      </c>
      <c r="E32" s="15" t="s">
        <v>15</v>
      </c>
      <c r="F32" s="24">
        <v>78</v>
      </c>
      <c r="G32" s="24">
        <v>38</v>
      </c>
      <c r="H32" s="24">
        <v>4</v>
      </c>
      <c r="I32" s="24">
        <v>3</v>
      </c>
      <c r="J32" s="24">
        <v>41</v>
      </c>
      <c r="K32" s="24">
        <v>91</v>
      </c>
    </row>
    <row r="33" spans="2:11" x14ac:dyDescent="0.25">
      <c r="B33" s="15" t="s">
        <v>24</v>
      </c>
      <c r="C33" s="15" t="s">
        <v>13</v>
      </c>
      <c r="D33" s="15" t="s">
        <v>17</v>
      </c>
      <c r="E33" s="15" t="s">
        <v>18</v>
      </c>
      <c r="F33" s="36">
        <v>157</v>
      </c>
      <c r="G33" s="36">
        <v>162</v>
      </c>
      <c r="H33" s="24">
        <v>162</v>
      </c>
      <c r="I33" s="24">
        <v>162</v>
      </c>
      <c r="J33" s="24">
        <v>162</v>
      </c>
      <c r="K33" s="22" t="s">
        <v>19</v>
      </c>
    </row>
    <row r="34" spans="2:11" x14ac:dyDescent="0.25">
      <c r="B34" s="15" t="s">
        <v>24</v>
      </c>
      <c r="C34" s="15" t="s">
        <v>21</v>
      </c>
      <c r="D34" s="15" t="s">
        <v>17</v>
      </c>
      <c r="E34" s="15" t="s">
        <v>18</v>
      </c>
      <c r="F34" s="36">
        <v>106</v>
      </c>
      <c r="G34" s="36">
        <v>109</v>
      </c>
      <c r="H34" s="36">
        <v>109</v>
      </c>
      <c r="I34" s="24">
        <v>110</v>
      </c>
      <c r="J34" s="24">
        <v>111</v>
      </c>
      <c r="K34" s="22" t="s">
        <v>19</v>
      </c>
    </row>
    <row r="35" spans="2:11" x14ac:dyDescent="0.25">
      <c r="B35" s="15" t="s">
        <v>24</v>
      </c>
      <c r="C35" t="s">
        <v>22</v>
      </c>
      <c r="D35" s="15" t="s">
        <v>17</v>
      </c>
      <c r="E35" s="15" t="s">
        <v>18</v>
      </c>
      <c r="F35" s="24">
        <v>16</v>
      </c>
      <c r="G35" s="24">
        <v>17</v>
      </c>
      <c r="H35" s="24">
        <v>17</v>
      </c>
      <c r="I35" s="24">
        <v>18</v>
      </c>
      <c r="J35" s="24">
        <v>18</v>
      </c>
      <c r="K35" s="22" t="s">
        <v>19</v>
      </c>
    </row>
    <row r="36" spans="2:11" x14ac:dyDescent="0.25">
      <c r="B36" s="15" t="s">
        <v>25</v>
      </c>
      <c r="C36" s="15" t="s">
        <v>13</v>
      </c>
      <c r="D36" s="15" t="s">
        <v>14</v>
      </c>
      <c r="E36" s="15" t="s">
        <v>15</v>
      </c>
      <c r="F36" s="24">
        <v>1465</v>
      </c>
      <c r="G36" s="24">
        <v>1247</v>
      </c>
      <c r="H36" s="24">
        <v>1518</v>
      </c>
      <c r="I36" s="24">
        <v>1611</v>
      </c>
      <c r="J36" s="24">
        <v>2335</v>
      </c>
      <c r="K36" s="24">
        <v>1698</v>
      </c>
    </row>
    <row r="37" spans="2:11" x14ac:dyDescent="0.25">
      <c r="B37" s="15" t="s">
        <v>25</v>
      </c>
      <c r="C37" s="15" t="s">
        <v>21</v>
      </c>
      <c r="D37" s="15" t="s">
        <v>14</v>
      </c>
      <c r="E37" s="15" t="s">
        <v>15</v>
      </c>
      <c r="F37" s="24">
        <v>265</v>
      </c>
      <c r="G37" s="24">
        <v>432</v>
      </c>
      <c r="H37" s="24">
        <v>400</v>
      </c>
      <c r="I37" s="24">
        <v>409</v>
      </c>
      <c r="J37" s="24">
        <v>399</v>
      </c>
      <c r="K37" s="24">
        <v>428</v>
      </c>
    </row>
    <row r="38" spans="2:11" x14ac:dyDescent="0.25">
      <c r="B38" s="15" t="s">
        <v>25</v>
      </c>
      <c r="C38" t="s">
        <v>22</v>
      </c>
      <c r="D38" s="15" t="s">
        <v>14</v>
      </c>
      <c r="E38" s="15" t="s">
        <v>15</v>
      </c>
      <c r="F38" s="24">
        <v>219</v>
      </c>
      <c r="G38" s="24">
        <v>105</v>
      </c>
      <c r="H38" s="24">
        <v>91</v>
      </c>
      <c r="I38" s="24">
        <v>53</v>
      </c>
      <c r="J38" s="24">
        <v>175</v>
      </c>
      <c r="K38" s="24">
        <v>197</v>
      </c>
    </row>
    <row r="39" spans="2:11" x14ac:dyDescent="0.25">
      <c r="B39" s="15" t="s">
        <v>25</v>
      </c>
      <c r="C39" s="15" t="s">
        <v>13</v>
      </c>
      <c r="D39" s="15" t="s">
        <v>16</v>
      </c>
      <c r="E39" s="15" t="s">
        <v>15</v>
      </c>
      <c r="F39" s="24">
        <v>84</v>
      </c>
      <c r="G39" s="24">
        <v>114</v>
      </c>
      <c r="H39" s="24">
        <v>229</v>
      </c>
      <c r="I39" s="24">
        <v>218</v>
      </c>
      <c r="J39" s="24">
        <v>257</v>
      </c>
      <c r="K39" s="24">
        <v>430</v>
      </c>
    </row>
    <row r="40" spans="2:11" x14ac:dyDescent="0.25">
      <c r="B40" s="15" t="s">
        <v>25</v>
      </c>
      <c r="C40" s="15" t="s">
        <v>21</v>
      </c>
      <c r="D40" s="15" t="s">
        <v>16</v>
      </c>
      <c r="E40" s="15" t="s">
        <v>15</v>
      </c>
      <c r="F40" s="24">
        <v>76</v>
      </c>
      <c r="G40" s="24">
        <v>117</v>
      </c>
      <c r="H40" s="24">
        <v>153</v>
      </c>
      <c r="I40" s="24">
        <v>200</v>
      </c>
      <c r="J40" s="24">
        <v>198</v>
      </c>
      <c r="K40" s="24">
        <v>258</v>
      </c>
    </row>
    <row r="41" spans="2:11" x14ac:dyDescent="0.25">
      <c r="B41" s="15" t="s">
        <v>25</v>
      </c>
      <c r="C41" t="s">
        <v>22</v>
      </c>
      <c r="D41" s="15" t="s">
        <v>16</v>
      </c>
      <c r="E41" s="15" t="s">
        <v>15</v>
      </c>
      <c r="F41" s="24">
        <v>255</v>
      </c>
      <c r="G41" s="24">
        <v>313</v>
      </c>
      <c r="H41" s="24">
        <v>344</v>
      </c>
      <c r="I41" s="24">
        <v>319</v>
      </c>
      <c r="J41" s="24">
        <v>248</v>
      </c>
      <c r="K41" s="24">
        <v>237</v>
      </c>
    </row>
    <row r="42" spans="2:11" x14ac:dyDescent="0.25">
      <c r="B42" s="15" t="s">
        <v>25</v>
      </c>
      <c r="C42" s="15" t="s">
        <v>13</v>
      </c>
      <c r="D42" s="15" t="s">
        <v>17</v>
      </c>
      <c r="E42" s="15" t="s">
        <v>18</v>
      </c>
      <c r="F42" s="36">
        <v>341</v>
      </c>
      <c r="G42" s="36">
        <v>342</v>
      </c>
      <c r="H42" s="24">
        <v>344</v>
      </c>
      <c r="I42" s="24">
        <v>350</v>
      </c>
      <c r="J42" s="24">
        <v>352</v>
      </c>
      <c r="K42" s="22" t="s">
        <v>19</v>
      </c>
    </row>
    <row r="43" spans="2:11" x14ac:dyDescent="0.25">
      <c r="B43" s="15" t="s">
        <v>25</v>
      </c>
      <c r="C43" s="15" t="s">
        <v>21</v>
      </c>
      <c r="D43" s="15" t="s">
        <v>17</v>
      </c>
      <c r="E43" s="15" t="s">
        <v>18</v>
      </c>
      <c r="F43" s="36">
        <v>301</v>
      </c>
      <c r="G43" s="36">
        <v>301</v>
      </c>
      <c r="H43" s="24">
        <v>302</v>
      </c>
      <c r="I43" s="24">
        <v>307</v>
      </c>
      <c r="J43" s="24">
        <v>308</v>
      </c>
      <c r="K43" s="22" t="s">
        <v>19</v>
      </c>
    </row>
    <row r="44" spans="2:11" x14ac:dyDescent="0.25">
      <c r="B44" s="15" t="s">
        <v>25</v>
      </c>
      <c r="C44" t="s">
        <v>22</v>
      </c>
      <c r="D44" s="15" t="s">
        <v>17</v>
      </c>
      <c r="E44" s="15" t="s">
        <v>18</v>
      </c>
      <c r="F44" s="36">
        <v>184</v>
      </c>
      <c r="G44" s="36">
        <v>184</v>
      </c>
      <c r="H44" s="24">
        <v>187</v>
      </c>
      <c r="I44" s="24">
        <v>191</v>
      </c>
      <c r="J44" s="24">
        <v>190</v>
      </c>
      <c r="K44" s="22" t="s">
        <v>19</v>
      </c>
    </row>
    <row r="45" spans="2:11" x14ac:dyDescent="0.25">
      <c r="B45" s="15" t="s">
        <v>26</v>
      </c>
      <c r="C45" s="15" t="s">
        <v>13</v>
      </c>
      <c r="D45" s="15" t="s">
        <v>14</v>
      </c>
      <c r="E45" s="15" t="s">
        <v>15</v>
      </c>
      <c r="F45" s="24">
        <v>6302</v>
      </c>
      <c r="G45" s="24">
        <v>7344</v>
      </c>
      <c r="H45" s="24">
        <v>8976</v>
      </c>
      <c r="I45" s="24">
        <v>12964</v>
      </c>
      <c r="J45" s="24">
        <v>18245</v>
      </c>
      <c r="K45" s="24">
        <v>14135</v>
      </c>
    </row>
    <row r="46" spans="2:11" x14ac:dyDescent="0.25">
      <c r="B46" s="15" t="s">
        <v>26</v>
      </c>
      <c r="C46" s="15" t="s">
        <v>21</v>
      </c>
      <c r="D46" s="15" t="s">
        <v>14</v>
      </c>
      <c r="E46" s="15" t="s">
        <v>15</v>
      </c>
      <c r="F46" s="24">
        <v>3315</v>
      </c>
      <c r="G46" s="24">
        <v>5120</v>
      </c>
      <c r="H46" s="24">
        <v>4375</v>
      </c>
      <c r="I46" s="24">
        <v>5353</v>
      </c>
      <c r="J46" s="24">
        <v>5585</v>
      </c>
      <c r="K46" s="24">
        <v>4693</v>
      </c>
    </row>
    <row r="47" spans="2:11" x14ac:dyDescent="0.25">
      <c r="B47" s="15" t="s">
        <v>26</v>
      </c>
      <c r="C47" t="s">
        <v>22</v>
      </c>
      <c r="D47" s="15" t="s">
        <v>14</v>
      </c>
      <c r="E47" s="15" t="s">
        <v>15</v>
      </c>
      <c r="F47" s="24">
        <v>694</v>
      </c>
      <c r="G47" s="24">
        <v>1971</v>
      </c>
      <c r="H47" s="24">
        <v>1404</v>
      </c>
      <c r="I47" s="24">
        <v>1287</v>
      </c>
      <c r="J47" s="24">
        <v>1419</v>
      </c>
      <c r="K47" s="24">
        <v>1616</v>
      </c>
    </row>
    <row r="48" spans="2:11" x14ac:dyDescent="0.25">
      <c r="B48" s="15" t="s">
        <v>26</v>
      </c>
      <c r="C48" s="15" t="s">
        <v>13</v>
      </c>
      <c r="D48" s="15" t="s">
        <v>16</v>
      </c>
      <c r="E48" s="15" t="s">
        <v>15</v>
      </c>
      <c r="F48" s="24">
        <v>458</v>
      </c>
      <c r="G48" s="24">
        <v>1098</v>
      </c>
      <c r="H48" s="24">
        <v>1922</v>
      </c>
      <c r="I48" s="24">
        <v>1894</v>
      </c>
      <c r="J48" s="24">
        <v>2870</v>
      </c>
      <c r="K48" s="24">
        <v>3380</v>
      </c>
    </row>
    <row r="49" spans="2:11" x14ac:dyDescent="0.25">
      <c r="B49" s="15" t="s">
        <v>26</v>
      </c>
      <c r="C49" s="15" t="s">
        <v>21</v>
      </c>
      <c r="D49" s="15" t="s">
        <v>16</v>
      </c>
      <c r="E49" s="15" t="s">
        <v>15</v>
      </c>
      <c r="F49" s="24">
        <v>616</v>
      </c>
      <c r="G49" s="24">
        <v>984</v>
      </c>
      <c r="H49" s="24">
        <v>1433</v>
      </c>
      <c r="I49" s="24">
        <v>913</v>
      </c>
      <c r="J49" s="24">
        <v>1323</v>
      </c>
      <c r="K49" s="24">
        <v>2348</v>
      </c>
    </row>
    <row r="50" spans="2:11" x14ac:dyDescent="0.25">
      <c r="B50" s="15" t="s">
        <v>26</v>
      </c>
      <c r="C50" t="s">
        <v>22</v>
      </c>
      <c r="D50" s="15" t="s">
        <v>16</v>
      </c>
      <c r="E50" s="15" t="s">
        <v>15</v>
      </c>
      <c r="F50" s="24">
        <v>1279</v>
      </c>
      <c r="G50" s="24">
        <v>612</v>
      </c>
      <c r="H50" s="24">
        <v>969</v>
      </c>
      <c r="I50" s="24">
        <v>597</v>
      </c>
      <c r="J50" s="24">
        <v>624</v>
      </c>
      <c r="K50" s="24">
        <v>2470</v>
      </c>
    </row>
    <row r="51" spans="2:11" x14ac:dyDescent="0.25">
      <c r="B51" s="15" t="s">
        <v>26</v>
      </c>
      <c r="C51" s="15" t="s">
        <v>13</v>
      </c>
      <c r="D51" s="15" t="s">
        <v>17</v>
      </c>
      <c r="E51" s="15" t="s">
        <v>18</v>
      </c>
      <c r="F51" s="36">
        <v>1219</v>
      </c>
      <c r="G51" s="36">
        <v>1226</v>
      </c>
      <c r="H51" s="24">
        <v>1231</v>
      </c>
      <c r="I51" s="24">
        <v>1239</v>
      </c>
      <c r="J51" s="24">
        <v>1244</v>
      </c>
      <c r="K51" s="22" t="s">
        <v>19</v>
      </c>
    </row>
    <row r="52" spans="2:11" x14ac:dyDescent="0.25">
      <c r="B52" s="15" t="s">
        <v>26</v>
      </c>
      <c r="C52" s="15" t="s">
        <v>21</v>
      </c>
      <c r="D52" s="15" t="s">
        <v>17</v>
      </c>
      <c r="E52" s="15" t="s">
        <v>18</v>
      </c>
      <c r="F52" s="36">
        <v>1310</v>
      </c>
      <c r="G52" s="36">
        <v>1314</v>
      </c>
      <c r="H52" s="24">
        <v>1317</v>
      </c>
      <c r="I52" s="24">
        <v>1324</v>
      </c>
      <c r="J52" s="24">
        <v>1327</v>
      </c>
      <c r="K52" s="22" t="s">
        <v>19</v>
      </c>
    </row>
    <row r="53" spans="2:11" x14ac:dyDescent="0.25">
      <c r="B53" s="15" t="s">
        <v>26</v>
      </c>
      <c r="C53" t="s">
        <v>22</v>
      </c>
      <c r="D53" s="15" t="s">
        <v>17</v>
      </c>
      <c r="E53" s="15" t="s">
        <v>18</v>
      </c>
      <c r="F53" s="36">
        <v>823</v>
      </c>
      <c r="G53" s="36">
        <v>827</v>
      </c>
      <c r="H53" s="24">
        <v>830</v>
      </c>
      <c r="I53" s="24">
        <v>832</v>
      </c>
      <c r="J53" s="24">
        <v>834</v>
      </c>
      <c r="K53" s="22" t="s">
        <v>19</v>
      </c>
    </row>
    <row r="54" spans="2:11" x14ac:dyDescent="0.25">
      <c r="B54" s="15"/>
    </row>
    <row r="55" spans="2:11" x14ac:dyDescent="0.25">
      <c r="B55" s="15" t="s">
        <v>27</v>
      </c>
      <c r="C55" s="15" t="s">
        <v>13</v>
      </c>
      <c r="D55" s="15" t="s">
        <v>14</v>
      </c>
      <c r="E55" s="15" t="s">
        <v>15</v>
      </c>
      <c r="F55" s="15">
        <f t="shared" ref="F55:K63" si="0">SUMIFS(F$6:F$53,$C$6:$C$53,$C55,$D$6:$D$53,$D55)</f>
        <v>14867</v>
      </c>
      <c r="G55" s="15">
        <f t="shared" si="0"/>
        <v>16186</v>
      </c>
      <c r="H55" s="15">
        <f t="shared" si="0"/>
        <v>20198</v>
      </c>
      <c r="I55" s="15">
        <f t="shared" si="0"/>
        <v>27245</v>
      </c>
      <c r="J55" s="15">
        <f t="shared" si="0"/>
        <v>34043</v>
      </c>
      <c r="K55" s="15">
        <f t="shared" si="0"/>
        <v>28284</v>
      </c>
    </row>
    <row r="56" spans="2:11" x14ac:dyDescent="0.25">
      <c r="B56" s="15" t="s">
        <v>27</v>
      </c>
      <c r="C56" s="15" t="s">
        <v>21</v>
      </c>
      <c r="D56" s="15" t="s">
        <v>14</v>
      </c>
      <c r="E56" s="15" t="s">
        <v>15</v>
      </c>
      <c r="F56" s="15">
        <f t="shared" si="0"/>
        <v>6329</v>
      </c>
      <c r="G56" s="15">
        <f t="shared" si="0"/>
        <v>9232</v>
      </c>
      <c r="H56" s="15">
        <f t="shared" si="0"/>
        <v>8037</v>
      </c>
      <c r="I56" s="15">
        <f t="shared" si="0"/>
        <v>9956</v>
      </c>
      <c r="J56" s="15">
        <f t="shared" si="0"/>
        <v>11056</v>
      </c>
      <c r="K56" s="15">
        <f t="shared" si="0"/>
        <v>8977</v>
      </c>
    </row>
    <row r="57" spans="2:11" x14ac:dyDescent="0.25">
      <c r="B57" s="15" t="s">
        <v>27</v>
      </c>
      <c r="C57" t="s">
        <v>22</v>
      </c>
      <c r="D57" s="15" t="s">
        <v>14</v>
      </c>
      <c r="E57" s="15" t="s">
        <v>15</v>
      </c>
      <c r="F57" s="15">
        <f t="shared" si="0"/>
        <v>2399</v>
      </c>
      <c r="G57" s="15">
        <f t="shared" si="0"/>
        <v>3734</v>
      </c>
      <c r="H57" s="15">
        <f t="shared" si="0"/>
        <v>3475</v>
      </c>
      <c r="I57" s="15">
        <f t="shared" si="0"/>
        <v>2715</v>
      </c>
      <c r="J57" s="15">
        <f t="shared" si="0"/>
        <v>3130</v>
      </c>
      <c r="K57" s="15">
        <f t="shared" si="0"/>
        <v>3364</v>
      </c>
    </row>
    <row r="58" spans="2:11" x14ac:dyDescent="0.25">
      <c r="B58" s="15" t="s">
        <v>27</v>
      </c>
      <c r="C58" s="15" t="s">
        <v>13</v>
      </c>
      <c r="D58" s="15" t="s">
        <v>16</v>
      </c>
      <c r="E58" s="15" t="s">
        <v>15</v>
      </c>
      <c r="F58" s="15">
        <f t="shared" si="0"/>
        <v>2322</v>
      </c>
      <c r="G58" s="15">
        <f t="shared" si="0"/>
        <v>3205</v>
      </c>
      <c r="H58" s="15">
        <f t="shared" si="0"/>
        <v>5082</v>
      </c>
      <c r="I58" s="15">
        <f t="shared" si="0"/>
        <v>5856</v>
      </c>
      <c r="J58" s="15">
        <f t="shared" si="0"/>
        <v>6702</v>
      </c>
      <c r="K58" s="15">
        <f t="shared" si="0"/>
        <v>9083</v>
      </c>
    </row>
    <row r="59" spans="2:11" x14ac:dyDescent="0.25">
      <c r="B59" s="15" t="s">
        <v>27</v>
      </c>
      <c r="C59" s="15" t="s">
        <v>21</v>
      </c>
      <c r="D59" s="15" t="s">
        <v>16</v>
      </c>
      <c r="E59" s="15" t="s">
        <v>15</v>
      </c>
      <c r="F59" s="15">
        <f t="shared" si="0"/>
        <v>1989</v>
      </c>
      <c r="G59" s="15">
        <f t="shared" si="0"/>
        <v>2536</v>
      </c>
      <c r="H59" s="15">
        <f t="shared" si="0"/>
        <v>3210</v>
      </c>
      <c r="I59" s="15">
        <f t="shared" si="0"/>
        <v>2518</v>
      </c>
      <c r="J59" s="15">
        <f t="shared" si="0"/>
        <v>3389</v>
      </c>
      <c r="K59" s="15">
        <f t="shared" si="0"/>
        <v>5079</v>
      </c>
    </row>
    <row r="60" spans="2:11" ht="12.4" customHeight="1" x14ac:dyDescent="0.25">
      <c r="B60" s="15" t="s">
        <v>27</v>
      </c>
      <c r="C60" t="s">
        <v>22</v>
      </c>
      <c r="D60" s="15" t="s">
        <v>16</v>
      </c>
      <c r="E60" s="15" t="s">
        <v>15</v>
      </c>
      <c r="F60" s="15">
        <f t="shared" si="0"/>
        <v>2291</v>
      </c>
      <c r="G60" s="15">
        <f t="shared" si="0"/>
        <v>1873</v>
      </c>
      <c r="H60" s="15">
        <f t="shared" si="0"/>
        <v>2699</v>
      </c>
      <c r="I60" s="15">
        <f t="shared" si="0"/>
        <v>2927</v>
      </c>
      <c r="J60" s="15">
        <f t="shared" si="0"/>
        <v>2485</v>
      </c>
      <c r="K60" s="15">
        <f t="shared" si="0"/>
        <v>4817</v>
      </c>
    </row>
    <row r="61" spans="2:11" x14ac:dyDescent="0.25">
      <c r="B61" s="15" t="s">
        <v>27</v>
      </c>
      <c r="C61" s="15" t="s">
        <v>13</v>
      </c>
      <c r="D61" s="15" t="s">
        <v>17</v>
      </c>
      <c r="E61" s="15" t="s">
        <v>18</v>
      </c>
      <c r="F61" s="15">
        <f t="shared" si="0"/>
        <v>3119</v>
      </c>
      <c r="G61" s="15">
        <f t="shared" si="0"/>
        <v>3141</v>
      </c>
      <c r="H61" s="15">
        <f t="shared" si="0"/>
        <v>3159</v>
      </c>
      <c r="I61" s="15">
        <f t="shared" si="0"/>
        <v>3198</v>
      </c>
      <c r="J61" s="15">
        <f t="shared" si="0"/>
        <v>3211</v>
      </c>
      <c r="K61" s="15">
        <f t="shared" si="0"/>
        <v>0</v>
      </c>
    </row>
    <row r="62" spans="2:11" x14ac:dyDescent="0.25">
      <c r="B62" s="15" t="s">
        <v>27</v>
      </c>
      <c r="C62" s="15" t="s">
        <v>21</v>
      </c>
      <c r="D62" s="15" t="s">
        <v>17</v>
      </c>
      <c r="E62" s="15" t="s">
        <v>18</v>
      </c>
      <c r="F62" s="15">
        <f t="shared" si="0"/>
        <v>2823</v>
      </c>
      <c r="G62" s="15">
        <f t="shared" si="0"/>
        <v>2833</v>
      </c>
      <c r="H62" s="15">
        <f t="shared" si="0"/>
        <v>2839</v>
      </c>
      <c r="I62" s="15">
        <f t="shared" si="0"/>
        <v>2876</v>
      </c>
      <c r="J62" s="15">
        <f t="shared" si="0"/>
        <v>2882</v>
      </c>
      <c r="K62" s="15">
        <f t="shared" si="0"/>
        <v>0</v>
      </c>
    </row>
    <row r="63" spans="2:11" x14ac:dyDescent="0.25">
      <c r="B63" s="15" t="s">
        <v>27</v>
      </c>
      <c r="C63" t="s">
        <v>22</v>
      </c>
      <c r="D63" s="15" t="s">
        <v>17</v>
      </c>
      <c r="E63" s="15" t="s">
        <v>18</v>
      </c>
      <c r="F63" s="15">
        <f t="shared" si="0"/>
        <v>1925</v>
      </c>
      <c r="G63" s="15">
        <f t="shared" si="0"/>
        <v>1936</v>
      </c>
      <c r="H63" s="15">
        <f t="shared" si="0"/>
        <v>1945</v>
      </c>
      <c r="I63" s="15">
        <f t="shared" si="0"/>
        <v>1964</v>
      </c>
      <c r="J63" s="15">
        <f t="shared" si="0"/>
        <v>1966</v>
      </c>
      <c r="K63" s="15">
        <f t="shared" si="0"/>
        <v>0</v>
      </c>
    </row>
  </sheetData>
  <sortState xmlns:xlrd2="http://schemas.microsoft.com/office/spreadsheetml/2017/richdata2" ref="O7">
    <sortCondition ref="O7"/>
  </sortState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B230-7705-4ECA-B115-C9F7CAB02263}">
  <sheetPr>
    <pageSetUpPr fitToPage="1"/>
  </sheetPr>
  <dimension ref="A1:AH136"/>
  <sheetViews>
    <sheetView showGridLines="0" zoomScale="60" zoomScaleNormal="60" workbookViewId="0">
      <selection activeCell="AY33" sqref="AY33"/>
    </sheetView>
  </sheetViews>
  <sheetFormatPr defaultRowHeight="15" x14ac:dyDescent="0.25"/>
  <cols>
    <col min="2" max="2" width="22" customWidth="1"/>
    <col min="3" max="3" width="13.28515625" bestFit="1" customWidth="1"/>
    <col min="4" max="4" width="26.28515625" style="38" customWidth="1"/>
    <col min="5" max="5" width="10" customWidth="1"/>
    <col min="6" max="11" width="12.140625" customWidth="1"/>
    <col min="14" max="14" width="9.140625" style="40"/>
    <col min="18" max="20" width="11.42578125" customWidth="1"/>
    <col min="35" max="35" width="4.5703125" customWidth="1"/>
  </cols>
  <sheetData>
    <row r="1" spans="1:34" ht="26.25" x14ac:dyDescent="0.4">
      <c r="A1" s="3" t="s">
        <v>28</v>
      </c>
      <c r="F1" s="19"/>
      <c r="I1" s="12"/>
      <c r="J1" s="12"/>
      <c r="K1" s="12"/>
      <c r="L1" s="12"/>
      <c r="M1" s="12"/>
      <c r="N1"/>
    </row>
    <row r="2" spans="1:34" ht="26.25" x14ac:dyDescent="0.4">
      <c r="A2" s="25"/>
      <c r="F2" s="26" t="s">
        <v>29</v>
      </c>
      <c r="G2" s="26" t="s">
        <v>29</v>
      </c>
      <c r="H2" s="26" t="s">
        <v>29</v>
      </c>
      <c r="I2" s="26" t="s">
        <v>29</v>
      </c>
      <c r="J2" s="26" t="s">
        <v>30</v>
      </c>
      <c r="K2" s="26" t="s">
        <v>30</v>
      </c>
      <c r="L2" s="26" t="s">
        <v>30</v>
      </c>
      <c r="M2" s="26" t="s">
        <v>30</v>
      </c>
      <c r="N2" s="26" t="s">
        <v>31</v>
      </c>
    </row>
    <row r="3" spans="1:34" ht="18.75" x14ac:dyDescent="0.3">
      <c r="A3" s="23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33</v>
      </c>
      <c r="K3" s="12" t="s">
        <v>34</v>
      </c>
      <c r="L3" s="12" t="s">
        <v>35</v>
      </c>
      <c r="M3" s="12" t="s">
        <v>36</v>
      </c>
      <c r="N3" s="12" t="s">
        <v>33</v>
      </c>
      <c r="O3" s="19"/>
      <c r="P3" s="19"/>
      <c r="R3" s="19"/>
      <c r="S3" s="19"/>
    </row>
    <row r="4" spans="1:34" x14ac:dyDescent="0.25">
      <c r="J4" s="19"/>
      <c r="K4" s="19"/>
      <c r="L4" s="19"/>
      <c r="M4" s="19"/>
      <c r="N4" s="19"/>
      <c r="O4" s="19"/>
      <c r="P4" s="19"/>
      <c r="R4" s="19"/>
      <c r="S4" s="19"/>
      <c r="W4" s="21" t="s">
        <v>37</v>
      </c>
    </row>
    <row r="5" spans="1:34" x14ac:dyDescent="0.25">
      <c r="E5" s="26" t="s">
        <v>38</v>
      </c>
      <c r="F5" s="20">
        <v>2024</v>
      </c>
      <c r="G5" s="20">
        <v>2024</v>
      </c>
      <c r="H5" s="20">
        <v>2024</v>
      </c>
      <c r="I5" s="20">
        <v>2024</v>
      </c>
      <c r="J5" s="20">
        <v>2025</v>
      </c>
      <c r="K5" s="20">
        <v>2025</v>
      </c>
      <c r="L5" s="20">
        <v>2025</v>
      </c>
      <c r="M5" s="20">
        <v>2025</v>
      </c>
      <c r="N5" s="20">
        <v>2026</v>
      </c>
      <c r="O5" s="20" t="s">
        <v>39</v>
      </c>
      <c r="P5" s="20" t="s">
        <v>39</v>
      </c>
      <c r="Q5" s="20" t="s">
        <v>39</v>
      </c>
      <c r="R5" s="20">
        <v>2024</v>
      </c>
      <c r="S5" s="20">
        <v>2025</v>
      </c>
      <c r="T5" s="20" t="s">
        <v>40</v>
      </c>
      <c r="W5" s="20">
        <v>2024</v>
      </c>
      <c r="X5" s="20">
        <v>2024</v>
      </c>
      <c r="Y5" s="20">
        <v>2024</v>
      </c>
      <c r="Z5" s="20">
        <v>2024</v>
      </c>
      <c r="AA5" s="20">
        <v>2025</v>
      </c>
      <c r="AB5" s="20">
        <v>2025</v>
      </c>
      <c r="AC5" s="20">
        <v>2025</v>
      </c>
      <c r="AD5" s="20">
        <v>2025</v>
      </c>
      <c r="AE5" s="20">
        <v>2026</v>
      </c>
      <c r="AF5" s="20" t="s">
        <v>39</v>
      </c>
      <c r="AG5" s="20" t="s">
        <v>39</v>
      </c>
      <c r="AH5" s="20" t="s">
        <v>39</v>
      </c>
    </row>
    <row r="6" spans="1:34" x14ac:dyDescent="0.25">
      <c r="B6" s="16" t="s">
        <v>8</v>
      </c>
      <c r="C6" s="16" t="s">
        <v>9</v>
      </c>
      <c r="D6" s="16" t="s">
        <v>10</v>
      </c>
      <c r="E6" s="16" t="s">
        <v>11</v>
      </c>
      <c r="F6" s="20" t="s">
        <v>33</v>
      </c>
      <c r="G6" s="20" t="s">
        <v>34</v>
      </c>
      <c r="H6" s="20" t="s">
        <v>35</v>
      </c>
      <c r="I6" s="20" t="s">
        <v>36</v>
      </c>
      <c r="J6" s="20" t="s">
        <v>33</v>
      </c>
      <c r="K6" s="20" t="s">
        <v>34</v>
      </c>
      <c r="L6" s="20" t="s">
        <v>35</v>
      </c>
      <c r="M6" s="20" t="s">
        <v>36</v>
      </c>
      <c r="N6" s="20" t="s">
        <v>33</v>
      </c>
      <c r="O6" s="20" t="s">
        <v>34</v>
      </c>
      <c r="P6" s="20" t="s">
        <v>35</v>
      </c>
      <c r="Q6" s="20" t="s">
        <v>36</v>
      </c>
      <c r="R6" s="20" t="s">
        <v>41</v>
      </c>
      <c r="S6" s="20" t="s">
        <v>41</v>
      </c>
      <c r="T6" s="20" t="s">
        <v>41</v>
      </c>
      <c r="W6" s="20" t="s">
        <v>33</v>
      </c>
      <c r="X6" s="20" t="s">
        <v>34</v>
      </c>
      <c r="Y6" s="20" t="s">
        <v>35</v>
      </c>
      <c r="Z6" s="20" t="s">
        <v>36</v>
      </c>
      <c r="AA6" s="20" t="s">
        <v>33</v>
      </c>
      <c r="AB6" s="20" t="s">
        <v>34</v>
      </c>
      <c r="AC6" s="20" t="s">
        <v>35</v>
      </c>
      <c r="AD6" s="20" t="s">
        <v>36</v>
      </c>
      <c r="AE6" s="20" t="s">
        <v>33</v>
      </c>
      <c r="AF6" s="20" t="s">
        <v>34</v>
      </c>
      <c r="AG6" s="20" t="s">
        <v>35</v>
      </c>
      <c r="AH6" s="20" t="s">
        <v>36</v>
      </c>
    </row>
    <row r="7" spans="1:34" x14ac:dyDescent="0.25">
      <c r="B7" s="15" t="s">
        <v>12</v>
      </c>
      <c r="C7" s="15" t="s">
        <v>13</v>
      </c>
      <c r="D7" s="39" t="s">
        <v>42</v>
      </c>
      <c r="E7" s="15" t="s">
        <v>43</v>
      </c>
      <c r="F7" s="24">
        <v>28</v>
      </c>
      <c r="G7" s="24">
        <v>21</v>
      </c>
      <c r="H7" s="24">
        <v>27</v>
      </c>
      <c r="I7" s="24">
        <v>16</v>
      </c>
      <c r="J7" s="24">
        <v>29</v>
      </c>
      <c r="K7" s="24">
        <v>32</v>
      </c>
      <c r="L7" s="24">
        <v>32</v>
      </c>
      <c r="M7" s="24">
        <v>30</v>
      </c>
      <c r="N7" s="24">
        <v>24</v>
      </c>
      <c r="O7" s="24"/>
      <c r="P7" s="24"/>
      <c r="Q7" s="24"/>
      <c r="R7" s="24">
        <f>SUM(F7:I7)</f>
        <v>92</v>
      </c>
      <c r="S7" s="24">
        <f>SUM(J7:M7)</f>
        <v>123</v>
      </c>
      <c r="T7" s="24"/>
      <c r="W7" s="24">
        <v>5</v>
      </c>
      <c r="X7" s="24">
        <v>5</v>
      </c>
      <c r="Y7" s="24">
        <v>5</v>
      </c>
      <c r="Z7" s="24">
        <v>5</v>
      </c>
      <c r="AA7" s="24">
        <v>5</v>
      </c>
      <c r="AB7" s="24">
        <v>5</v>
      </c>
      <c r="AC7" s="24">
        <v>5</v>
      </c>
      <c r="AD7" s="24">
        <v>5</v>
      </c>
      <c r="AE7" s="24">
        <v>5</v>
      </c>
      <c r="AF7" s="24"/>
      <c r="AG7" s="24"/>
      <c r="AH7" s="24"/>
    </row>
    <row r="8" spans="1:34" x14ac:dyDescent="0.25">
      <c r="B8" s="15" t="s">
        <v>12</v>
      </c>
      <c r="C8" s="15" t="s">
        <v>13</v>
      </c>
      <c r="D8" s="39" t="s">
        <v>44</v>
      </c>
      <c r="E8" s="15" t="s">
        <v>43</v>
      </c>
      <c r="F8" s="24">
        <v>27</v>
      </c>
      <c r="G8" s="24">
        <v>22</v>
      </c>
      <c r="H8" s="24">
        <v>28</v>
      </c>
      <c r="I8" s="24">
        <v>19</v>
      </c>
      <c r="J8" s="24">
        <v>22</v>
      </c>
      <c r="K8" s="24">
        <v>34</v>
      </c>
      <c r="L8" s="24">
        <v>33</v>
      </c>
      <c r="M8" s="24">
        <v>24</v>
      </c>
      <c r="N8" s="24">
        <v>29</v>
      </c>
      <c r="O8" s="24"/>
      <c r="P8" s="24"/>
      <c r="Q8" s="24"/>
      <c r="R8" s="24">
        <f t="shared" ref="R8:R9" si="0">SUM(F8:I8)</f>
        <v>96</v>
      </c>
      <c r="S8" s="24">
        <f t="shared" ref="S8:S9" si="1">SUM(J8:M8)</f>
        <v>113</v>
      </c>
      <c r="T8" s="24"/>
      <c r="W8" s="24">
        <v>5</v>
      </c>
      <c r="X8" s="24">
        <v>5</v>
      </c>
      <c r="Y8" s="24">
        <v>5</v>
      </c>
      <c r="Z8" s="24">
        <v>5</v>
      </c>
      <c r="AA8" s="24">
        <v>5</v>
      </c>
      <c r="AB8" s="24">
        <v>5</v>
      </c>
      <c r="AC8" s="24">
        <v>5</v>
      </c>
      <c r="AD8" s="24">
        <v>5</v>
      </c>
      <c r="AE8" s="24">
        <v>5</v>
      </c>
      <c r="AF8" s="24"/>
      <c r="AG8" s="24"/>
      <c r="AH8" s="24"/>
    </row>
    <row r="9" spans="1:34" ht="45" x14ac:dyDescent="0.25">
      <c r="B9" s="15" t="s">
        <v>12</v>
      </c>
      <c r="C9" s="15" t="s">
        <v>13</v>
      </c>
      <c r="D9" s="39" t="s">
        <v>45</v>
      </c>
      <c r="E9" s="15" t="s">
        <v>43</v>
      </c>
      <c r="F9" s="24">
        <v>21</v>
      </c>
      <c r="G9" s="24">
        <v>21</v>
      </c>
      <c r="H9" s="24">
        <v>24</v>
      </c>
      <c r="I9" s="24">
        <v>17</v>
      </c>
      <c r="J9" s="24">
        <v>20</v>
      </c>
      <c r="K9" s="24">
        <v>32</v>
      </c>
      <c r="L9" s="24">
        <v>29</v>
      </c>
      <c r="M9" s="24">
        <v>21</v>
      </c>
      <c r="N9" s="24">
        <v>26</v>
      </c>
      <c r="O9" s="24"/>
      <c r="P9" s="24"/>
      <c r="Q9" s="24"/>
      <c r="R9" s="24">
        <f t="shared" si="0"/>
        <v>83</v>
      </c>
      <c r="S9" s="24">
        <f t="shared" si="1"/>
        <v>102</v>
      </c>
      <c r="T9" s="24"/>
      <c r="W9" s="24">
        <v>5</v>
      </c>
      <c r="X9" s="24">
        <v>5</v>
      </c>
      <c r="Y9" s="24">
        <v>5</v>
      </c>
      <c r="Z9" s="24">
        <v>5</v>
      </c>
      <c r="AA9" s="24">
        <v>5</v>
      </c>
      <c r="AB9" s="24">
        <v>5</v>
      </c>
      <c r="AC9" s="24">
        <v>5</v>
      </c>
      <c r="AD9" s="24">
        <v>5</v>
      </c>
      <c r="AE9" s="24">
        <v>5</v>
      </c>
      <c r="AF9" s="24"/>
      <c r="AG9" s="24"/>
      <c r="AH9" s="24"/>
    </row>
    <row r="10" spans="1:34" ht="13.9" customHeight="1" x14ac:dyDescent="0.25">
      <c r="B10" s="15" t="s">
        <v>20</v>
      </c>
      <c r="C10" s="15" t="s">
        <v>13</v>
      </c>
      <c r="D10" s="39" t="s">
        <v>42</v>
      </c>
      <c r="E10" s="15" t="s">
        <v>43</v>
      </c>
      <c r="F10" s="24">
        <v>223</v>
      </c>
      <c r="G10" s="24">
        <v>190</v>
      </c>
      <c r="H10" s="24">
        <v>195</v>
      </c>
      <c r="I10" s="24">
        <v>163</v>
      </c>
      <c r="J10" s="24">
        <v>121</v>
      </c>
      <c r="K10" s="24">
        <v>111</v>
      </c>
      <c r="L10" s="24">
        <v>89</v>
      </c>
      <c r="M10" s="24">
        <v>115</v>
      </c>
      <c r="N10" s="24">
        <v>129</v>
      </c>
      <c r="O10" s="24"/>
      <c r="P10" s="24"/>
      <c r="Q10" s="24"/>
      <c r="R10" s="24">
        <f t="shared" ref="R10:R49" si="2">SUM(F10:I10)</f>
        <v>771</v>
      </c>
      <c r="S10" s="24">
        <f t="shared" ref="S10:S49" si="3">SUM(J10:M10)</f>
        <v>436</v>
      </c>
      <c r="T10" s="24"/>
      <c r="W10" s="24">
        <v>5</v>
      </c>
      <c r="X10" s="24">
        <v>5</v>
      </c>
      <c r="Y10" s="24">
        <v>5</v>
      </c>
      <c r="Z10" s="24">
        <v>5</v>
      </c>
      <c r="AA10" s="24">
        <v>5</v>
      </c>
      <c r="AB10" s="24">
        <v>5</v>
      </c>
      <c r="AC10" s="24">
        <v>5</v>
      </c>
      <c r="AD10" s="24">
        <v>5</v>
      </c>
      <c r="AE10" s="24">
        <v>5</v>
      </c>
      <c r="AF10" s="24"/>
      <c r="AG10" s="24"/>
      <c r="AH10" s="24"/>
    </row>
    <row r="11" spans="1:34" x14ac:dyDescent="0.25">
      <c r="B11" s="15" t="s">
        <v>20</v>
      </c>
      <c r="C11" s="15" t="s">
        <v>21</v>
      </c>
      <c r="D11" s="39" t="s">
        <v>42</v>
      </c>
      <c r="E11" s="15" t="s">
        <v>43</v>
      </c>
      <c r="F11" s="24">
        <v>169</v>
      </c>
      <c r="G11" s="24">
        <v>160</v>
      </c>
      <c r="H11" s="24">
        <v>136</v>
      </c>
      <c r="I11" s="24">
        <v>151</v>
      </c>
      <c r="J11" s="24">
        <v>241</v>
      </c>
      <c r="K11" s="24">
        <v>162</v>
      </c>
      <c r="L11" s="24">
        <v>116</v>
      </c>
      <c r="M11" s="24">
        <v>217</v>
      </c>
      <c r="N11" s="24">
        <v>190</v>
      </c>
      <c r="O11" s="24"/>
      <c r="P11" s="24"/>
      <c r="Q11" s="24"/>
      <c r="R11" s="24">
        <f t="shared" si="2"/>
        <v>616</v>
      </c>
      <c r="S11" s="24">
        <f t="shared" si="3"/>
        <v>736</v>
      </c>
      <c r="T11" s="24"/>
      <c r="W11" s="24">
        <v>5</v>
      </c>
      <c r="X11" s="24">
        <v>5</v>
      </c>
      <c r="Y11" s="24">
        <v>5</v>
      </c>
      <c r="Z11" s="24">
        <v>5</v>
      </c>
      <c r="AA11" s="24">
        <v>5</v>
      </c>
      <c r="AB11" s="24">
        <v>5</v>
      </c>
      <c r="AC11" s="24">
        <v>5</v>
      </c>
      <c r="AD11" s="24">
        <v>5</v>
      </c>
      <c r="AE11" s="24">
        <v>5</v>
      </c>
      <c r="AF11" s="24"/>
      <c r="AG11" s="24"/>
      <c r="AH11" s="24"/>
    </row>
    <row r="12" spans="1:34" x14ac:dyDescent="0.25">
      <c r="B12" s="15" t="s">
        <v>20</v>
      </c>
      <c r="C12" t="s">
        <v>22</v>
      </c>
      <c r="D12" s="39" t="s">
        <v>42</v>
      </c>
      <c r="E12" s="15" t="s">
        <v>43</v>
      </c>
      <c r="F12" s="24">
        <v>36</v>
      </c>
      <c r="G12" s="24">
        <v>9</v>
      </c>
      <c r="H12" s="24">
        <v>16</v>
      </c>
      <c r="I12" s="24">
        <v>15</v>
      </c>
      <c r="J12" s="24">
        <v>47</v>
      </c>
      <c r="K12" s="24">
        <v>11</v>
      </c>
      <c r="L12" s="24">
        <v>18</v>
      </c>
      <c r="M12" s="24">
        <v>46</v>
      </c>
      <c r="N12" s="24">
        <v>23</v>
      </c>
      <c r="O12" s="24"/>
      <c r="P12" s="24"/>
      <c r="Q12" s="24"/>
      <c r="R12" s="24">
        <f t="shared" si="2"/>
        <v>76</v>
      </c>
      <c r="S12" s="24">
        <f t="shared" si="3"/>
        <v>122</v>
      </c>
      <c r="T12" s="24"/>
      <c r="W12" s="24">
        <v>5</v>
      </c>
      <c r="X12" s="24">
        <v>5</v>
      </c>
      <c r="Y12" s="24">
        <v>5</v>
      </c>
      <c r="Z12" s="24">
        <v>5</v>
      </c>
      <c r="AA12" s="24">
        <v>5</v>
      </c>
      <c r="AB12" s="24">
        <v>5</v>
      </c>
      <c r="AC12" s="24">
        <v>5</v>
      </c>
      <c r="AD12" s="24">
        <v>5</v>
      </c>
      <c r="AE12" s="24">
        <v>5</v>
      </c>
      <c r="AF12" s="24"/>
      <c r="AG12" s="24"/>
      <c r="AH12" s="24"/>
    </row>
    <row r="13" spans="1:34" x14ac:dyDescent="0.25">
      <c r="B13" s="15" t="s">
        <v>20</v>
      </c>
      <c r="C13" s="15" t="s">
        <v>13</v>
      </c>
      <c r="D13" s="39" t="s">
        <v>44</v>
      </c>
      <c r="E13" s="15" t="s">
        <v>43</v>
      </c>
      <c r="F13" s="24">
        <v>222</v>
      </c>
      <c r="G13" s="24">
        <v>194</v>
      </c>
      <c r="H13" s="24">
        <v>189</v>
      </c>
      <c r="I13" s="24">
        <v>172</v>
      </c>
      <c r="J13" s="24">
        <v>125</v>
      </c>
      <c r="K13" s="24">
        <v>113</v>
      </c>
      <c r="L13" s="24">
        <v>90</v>
      </c>
      <c r="M13" s="24">
        <v>116</v>
      </c>
      <c r="N13" s="24">
        <v>127</v>
      </c>
      <c r="O13" s="24"/>
      <c r="P13" s="24"/>
      <c r="Q13" s="24"/>
      <c r="R13" s="24">
        <f t="shared" si="2"/>
        <v>777</v>
      </c>
      <c r="S13" s="24">
        <f t="shared" si="3"/>
        <v>444</v>
      </c>
      <c r="T13" s="24"/>
      <c r="W13" s="24">
        <v>5</v>
      </c>
      <c r="X13" s="24">
        <v>5</v>
      </c>
      <c r="Y13" s="24">
        <v>5</v>
      </c>
      <c r="Z13" s="24">
        <v>5</v>
      </c>
      <c r="AA13" s="24">
        <v>5</v>
      </c>
      <c r="AB13" s="24">
        <v>5</v>
      </c>
      <c r="AC13" s="24">
        <v>5</v>
      </c>
      <c r="AD13" s="24">
        <v>5</v>
      </c>
      <c r="AE13" s="24">
        <v>5</v>
      </c>
      <c r="AF13" s="24"/>
      <c r="AG13" s="24"/>
      <c r="AH13" s="24"/>
    </row>
    <row r="14" spans="1:34" x14ac:dyDescent="0.25">
      <c r="B14" s="15" t="s">
        <v>20</v>
      </c>
      <c r="C14" s="15" t="s">
        <v>21</v>
      </c>
      <c r="D14" s="39" t="s">
        <v>44</v>
      </c>
      <c r="E14" s="15" t="s">
        <v>43</v>
      </c>
      <c r="F14" s="24">
        <v>171</v>
      </c>
      <c r="G14" s="24">
        <v>161</v>
      </c>
      <c r="H14" s="24">
        <v>139</v>
      </c>
      <c r="I14" s="24">
        <v>144</v>
      </c>
      <c r="J14" s="24">
        <v>246</v>
      </c>
      <c r="K14" s="24">
        <v>165</v>
      </c>
      <c r="L14" s="24">
        <v>118</v>
      </c>
      <c r="M14" s="24">
        <v>216</v>
      </c>
      <c r="N14" s="24">
        <v>191</v>
      </c>
      <c r="O14" s="24"/>
      <c r="P14" s="24"/>
      <c r="Q14" s="24"/>
      <c r="R14" s="24">
        <f t="shared" si="2"/>
        <v>615</v>
      </c>
      <c r="S14" s="24">
        <f t="shared" si="3"/>
        <v>745</v>
      </c>
      <c r="T14" s="24"/>
      <c r="W14" s="24">
        <v>5</v>
      </c>
      <c r="X14" s="24">
        <v>5</v>
      </c>
      <c r="Y14" s="24">
        <v>5</v>
      </c>
      <c r="Z14" s="24">
        <v>5</v>
      </c>
      <c r="AA14" s="24">
        <v>5</v>
      </c>
      <c r="AB14" s="24">
        <v>5</v>
      </c>
      <c r="AC14" s="24">
        <v>5</v>
      </c>
      <c r="AD14" s="24">
        <v>5</v>
      </c>
      <c r="AE14" s="24">
        <v>5</v>
      </c>
      <c r="AF14" s="24"/>
      <c r="AG14" s="24"/>
      <c r="AH14" s="24"/>
    </row>
    <row r="15" spans="1:34" x14ac:dyDescent="0.25">
      <c r="B15" s="15" t="s">
        <v>20</v>
      </c>
      <c r="C15" t="s">
        <v>22</v>
      </c>
      <c r="D15" s="39" t="s">
        <v>44</v>
      </c>
      <c r="E15" s="15" t="s">
        <v>43</v>
      </c>
      <c r="F15" s="24">
        <v>37</v>
      </c>
      <c r="G15" s="24">
        <v>10</v>
      </c>
      <c r="H15" s="24">
        <v>18</v>
      </c>
      <c r="I15" s="24">
        <v>12</v>
      </c>
      <c r="J15" s="24">
        <v>50</v>
      </c>
      <c r="K15" s="24">
        <v>14</v>
      </c>
      <c r="L15" s="24">
        <v>17</v>
      </c>
      <c r="M15" s="24">
        <v>47</v>
      </c>
      <c r="N15" s="24">
        <v>19</v>
      </c>
      <c r="O15" s="24"/>
      <c r="P15" s="24"/>
      <c r="Q15" s="24"/>
      <c r="R15" s="24">
        <f t="shared" si="2"/>
        <v>77</v>
      </c>
      <c r="S15" s="24">
        <f t="shared" si="3"/>
        <v>128</v>
      </c>
      <c r="T15" s="24"/>
      <c r="W15" s="24">
        <v>5</v>
      </c>
      <c r="X15" s="24">
        <v>5</v>
      </c>
      <c r="Y15" s="24">
        <v>5</v>
      </c>
      <c r="Z15" s="24">
        <v>5</v>
      </c>
      <c r="AA15" s="24">
        <v>5</v>
      </c>
      <c r="AB15" s="24">
        <v>5</v>
      </c>
      <c r="AC15" s="24">
        <v>5</v>
      </c>
      <c r="AD15" s="24">
        <v>5</v>
      </c>
      <c r="AE15" s="24">
        <v>5</v>
      </c>
      <c r="AF15" s="24"/>
      <c r="AG15" s="24"/>
      <c r="AH15" s="24"/>
    </row>
    <row r="16" spans="1:34" ht="45" x14ac:dyDescent="0.25">
      <c r="B16" s="15" t="s">
        <v>20</v>
      </c>
      <c r="C16" s="15" t="s">
        <v>13</v>
      </c>
      <c r="D16" s="39" t="s">
        <v>45</v>
      </c>
      <c r="E16" s="15" t="s">
        <v>43</v>
      </c>
      <c r="F16" s="24">
        <v>122</v>
      </c>
      <c r="G16" s="24">
        <v>113</v>
      </c>
      <c r="H16" s="24">
        <v>128</v>
      </c>
      <c r="I16" s="24">
        <v>97</v>
      </c>
      <c r="J16" s="24">
        <v>56</v>
      </c>
      <c r="K16" s="24">
        <v>26</v>
      </c>
      <c r="L16" s="24">
        <v>25</v>
      </c>
      <c r="M16" s="24">
        <v>26</v>
      </c>
      <c r="N16" s="24">
        <v>27</v>
      </c>
      <c r="O16" s="24"/>
      <c r="P16" s="24"/>
      <c r="Q16" s="24"/>
      <c r="R16" s="24">
        <f t="shared" si="2"/>
        <v>460</v>
      </c>
      <c r="S16" s="24">
        <f t="shared" si="3"/>
        <v>133</v>
      </c>
      <c r="T16" s="24"/>
      <c r="W16" s="24">
        <v>5</v>
      </c>
      <c r="X16" s="24">
        <v>5</v>
      </c>
      <c r="Y16" s="24">
        <v>5</v>
      </c>
      <c r="Z16" s="24">
        <v>5</v>
      </c>
      <c r="AA16" s="24">
        <v>5</v>
      </c>
      <c r="AB16" s="24">
        <v>5</v>
      </c>
      <c r="AC16" s="24">
        <v>5</v>
      </c>
      <c r="AD16" s="24">
        <v>5</v>
      </c>
      <c r="AE16" s="24">
        <v>5</v>
      </c>
      <c r="AF16" s="24"/>
      <c r="AG16" s="24"/>
      <c r="AH16" s="24"/>
    </row>
    <row r="17" spans="2:34" ht="30" x14ac:dyDescent="0.25">
      <c r="B17" s="15" t="s">
        <v>20</v>
      </c>
      <c r="C17" s="15" t="s">
        <v>21</v>
      </c>
      <c r="D17" s="39" t="s">
        <v>46</v>
      </c>
      <c r="E17" s="15" t="s">
        <v>43</v>
      </c>
      <c r="F17" s="24">
        <v>82</v>
      </c>
      <c r="G17" s="24">
        <v>91</v>
      </c>
      <c r="H17" s="24">
        <v>39</v>
      </c>
      <c r="I17" s="24">
        <v>50</v>
      </c>
      <c r="J17" s="24">
        <v>116</v>
      </c>
      <c r="K17" s="24">
        <v>44</v>
      </c>
      <c r="L17" s="24">
        <v>34</v>
      </c>
      <c r="M17" s="24">
        <v>45</v>
      </c>
      <c r="N17" s="24">
        <v>27</v>
      </c>
      <c r="O17" s="24"/>
      <c r="P17" s="24"/>
      <c r="Q17" s="24"/>
      <c r="R17" s="24">
        <f t="shared" si="2"/>
        <v>262</v>
      </c>
      <c r="S17" s="24">
        <f t="shared" si="3"/>
        <v>239</v>
      </c>
      <c r="T17" s="24"/>
      <c r="W17" s="24">
        <v>5</v>
      </c>
      <c r="X17" s="24">
        <v>5</v>
      </c>
      <c r="Y17" s="24">
        <v>5</v>
      </c>
      <c r="Z17" s="24">
        <v>5</v>
      </c>
      <c r="AA17" s="24">
        <v>5</v>
      </c>
      <c r="AB17" s="24">
        <v>5</v>
      </c>
      <c r="AC17" s="24">
        <v>5</v>
      </c>
      <c r="AD17" s="24">
        <v>5</v>
      </c>
      <c r="AE17" s="24">
        <v>5</v>
      </c>
      <c r="AF17" s="24"/>
      <c r="AG17" s="24"/>
      <c r="AH17" s="24"/>
    </row>
    <row r="18" spans="2:34" x14ac:dyDescent="0.25">
      <c r="B18" s="15" t="s">
        <v>23</v>
      </c>
      <c r="C18" s="15" t="s">
        <v>13</v>
      </c>
      <c r="D18" s="39" t="s">
        <v>42</v>
      </c>
      <c r="E18" s="15" t="s">
        <v>43</v>
      </c>
      <c r="F18" s="24">
        <v>111</v>
      </c>
      <c r="G18" s="24">
        <v>86</v>
      </c>
      <c r="H18" s="24">
        <v>78</v>
      </c>
      <c r="I18" s="24">
        <v>73</v>
      </c>
      <c r="J18" s="24">
        <v>69</v>
      </c>
      <c r="K18" s="24">
        <v>84</v>
      </c>
      <c r="L18" s="24">
        <v>93</v>
      </c>
      <c r="M18" s="24">
        <v>77</v>
      </c>
      <c r="N18" s="24">
        <v>66</v>
      </c>
      <c r="O18" s="24"/>
      <c r="P18" s="24"/>
      <c r="Q18" s="24"/>
      <c r="R18" s="24">
        <f t="shared" si="2"/>
        <v>348</v>
      </c>
      <c r="S18" s="24">
        <f t="shared" si="3"/>
        <v>323</v>
      </c>
      <c r="T18" s="24"/>
      <c r="W18" s="24">
        <v>5</v>
      </c>
      <c r="X18" s="24">
        <v>5</v>
      </c>
      <c r="Y18" s="24">
        <v>5</v>
      </c>
      <c r="Z18" s="24">
        <v>5</v>
      </c>
      <c r="AA18" s="24">
        <v>5</v>
      </c>
      <c r="AB18" s="24">
        <v>5</v>
      </c>
      <c r="AC18" s="24">
        <v>5</v>
      </c>
      <c r="AD18" s="24">
        <v>5</v>
      </c>
      <c r="AE18" s="24">
        <v>5</v>
      </c>
      <c r="AF18" s="24"/>
      <c r="AG18" s="24"/>
      <c r="AH18" s="24"/>
    </row>
    <row r="19" spans="2:34" x14ac:dyDescent="0.25">
      <c r="B19" s="15" t="s">
        <v>23</v>
      </c>
      <c r="C19" s="15" t="s">
        <v>21</v>
      </c>
      <c r="D19" s="39" t="s">
        <v>42</v>
      </c>
      <c r="E19" s="15" t="s">
        <v>43</v>
      </c>
      <c r="F19" s="24">
        <v>74</v>
      </c>
      <c r="G19" s="24">
        <v>73</v>
      </c>
      <c r="H19" s="24">
        <v>41</v>
      </c>
      <c r="I19" s="24">
        <v>73</v>
      </c>
      <c r="J19" s="24">
        <v>88</v>
      </c>
      <c r="K19" s="24">
        <v>71</v>
      </c>
      <c r="L19" s="24">
        <v>68</v>
      </c>
      <c r="M19" s="24">
        <v>99</v>
      </c>
      <c r="N19" s="24">
        <v>104</v>
      </c>
      <c r="O19" s="24"/>
      <c r="P19" s="24"/>
      <c r="Q19" s="24"/>
      <c r="R19" s="24">
        <f t="shared" si="2"/>
        <v>261</v>
      </c>
      <c r="S19" s="24">
        <f t="shared" si="3"/>
        <v>326</v>
      </c>
      <c r="T19" s="24"/>
      <c r="W19" s="24">
        <v>5</v>
      </c>
      <c r="X19" s="24">
        <v>5</v>
      </c>
      <c r="Y19" s="24">
        <v>5</v>
      </c>
      <c r="Z19" s="24">
        <v>5</v>
      </c>
      <c r="AA19" s="24">
        <v>5</v>
      </c>
      <c r="AB19" s="24">
        <v>5</v>
      </c>
      <c r="AC19" s="24">
        <v>5</v>
      </c>
      <c r="AD19" s="24">
        <v>5</v>
      </c>
      <c r="AE19" s="24">
        <v>5</v>
      </c>
      <c r="AF19" s="24"/>
      <c r="AG19" s="24"/>
      <c r="AH19" s="24"/>
    </row>
    <row r="20" spans="2:34" x14ac:dyDescent="0.25">
      <c r="B20" s="15" t="s">
        <v>23</v>
      </c>
      <c r="C20" t="s">
        <v>22</v>
      </c>
      <c r="D20" s="39" t="s">
        <v>42</v>
      </c>
      <c r="E20" s="15" t="s">
        <v>43</v>
      </c>
      <c r="F20" s="24">
        <v>25</v>
      </c>
      <c r="G20" s="24">
        <v>5</v>
      </c>
      <c r="H20" s="24">
        <v>4</v>
      </c>
      <c r="I20" s="24">
        <v>9</v>
      </c>
      <c r="J20" s="24">
        <v>39</v>
      </c>
      <c r="K20" s="24">
        <v>8</v>
      </c>
      <c r="L20" s="24">
        <v>9</v>
      </c>
      <c r="M20" s="24">
        <v>20</v>
      </c>
      <c r="N20" s="24">
        <v>21</v>
      </c>
      <c r="O20" s="24"/>
      <c r="P20" s="24"/>
      <c r="Q20" s="24"/>
      <c r="R20" s="24">
        <f t="shared" si="2"/>
        <v>43</v>
      </c>
      <c r="S20" s="24">
        <f t="shared" si="3"/>
        <v>76</v>
      </c>
      <c r="T20" s="24"/>
      <c r="W20" s="24">
        <v>5</v>
      </c>
      <c r="X20" s="24">
        <v>5</v>
      </c>
      <c r="Y20" s="24">
        <v>5</v>
      </c>
      <c r="Z20" s="24">
        <v>5</v>
      </c>
      <c r="AA20" s="24">
        <v>5</v>
      </c>
      <c r="AB20" s="24">
        <v>5</v>
      </c>
      <c r="AC20" s="24">
        <v>5</v>
      </c>
      <c r="AD20" s="24">
        <v>5</v>
      </c>
      <c r="AE20" s="24">
        <v>5</v>
      </c>
      <c r="AF20" s="24"/>
      <c r="AG20" s="24"/>
      <c r="AH20" s="24"/>
    </row>
    <row r="21" spans="2:34" x14ac:dyDescent="0.25">
      <c r="B21" s="15" t="s">
        <v>23</v>
      </c>
      <c r="C21" s="15" t="s">
        <v>13</v>
      </c>
      <c r="D21" s="39" t="s">
        <v>44</v>
      </c>
      <c r="E21" s="15" t="s">
        <v>43</v>
      </c>
      <c r="F21" s="24">
        <v>110</v>
      </c>
      <c r="G21" s="24">
        <v>84</v>
      </c>
      <c r="H21" s="24">
        <v>78</v>
      </c>
      <c r="I21" s="24">
        <v>78</v>
      </c>
      <c r="J21" s="24">
        <v>70</v>
      </c>
      <c r="K21" s="24">
        <v>81</v>
      </c>
      <c r="L21" s="24">
        <v>89</v>
      </c>
      <c r="M21" s="24">
        <v>80</v>
      </c>
      <c r="N21" s="24">
        <v>66</v>
      </c>
      <c r="O21" s="24"/>
      <c r="P21" s="24"/>
      <c r="Q21" s="24"/>
      <c r="R21" s="24">
        <f t="shared" si="2"/>
        <v>350</v>
      </c>
      <c r="S21" s="24">
        <f t="shared" si="3"/>
        <v>320</v>
      </c>
      <c r="T21" s="24"/>
      <c r="W21" s="24">
        <v>5</v>
      </c>
      <c r="X21" s="24">
        <v>5</v>
      </c>
      <c r="Y21" s="24">
        <v>5</v>
      </c>
      <c r="Z21" s="24">
        <v>5</v>
      </c>
      <c r="AA21" s="24">
        <v>5</v>
      </c>
      <c r="AB21" s="24">
        <v>5</v>
      </c>
      <c r="AC21" s="24">
        <v>5</v>
      </c>
      <c r="AD21" s="24">
        <v>5</v>
      </c>
      <c r="AE21" s="24">
        <v>5</v>
      </c>
      <c r="AF21" s="24"/>
      <c r="AG21" s="24"/>
      <c r="AH21" s="24"/>
    </row>
    <row r="22" spans="2:34" x14ac:dyDescent="0.25">
      <c r="B22" s="15" t="s">
        <v>23</v>
      </c>
      <c r="C22" s="15" t="s">
        <v>21</v>
      </c>
      <c r="D22" s="39" t="s">
        <v>44</v>
      </c>
      <c r="E22" s="15" t="s">
        <v>43</v>
      </c>
      <c r="F22" s="24">
        <v>76</v>
      </c>
      <c r="G22" s="24">
        <v>73</v>
      </c>
      <c r="H22" s="24">
        <v>41</v>
      </c>
      <c r="I22" s="24">
        <v>74</v>
      </c>
      <c r="J22" s="24">
        <v>83</v>
      </c>
      <c r="K22" s="24">
        <v>76</v>
      </c>
      <c r="L22" s="24">
        <v>65</v>
      </c>
      <c r="M22" s="24">
        <v>102</v>
      </c>
      <c r="N22" s="24">
        <v>104</v>
      </c>
      <c r="O22" s="24"/>
      <c r="P22" s="24"/>
      <c r="Q22" s="24"/>
      <c r="R22" s="24">
        <f t="shared" si="2"/>
        <v>264</v>
      </c>
      <c r="S22" s="24">
        <f t="shared" si="3"/>
        <v>326</v>
      </c>
      <c r="T22" s="24"/>
      <c r="W22" s="24">
        <v>5</v>
      </c>
      <c r="X22" s="24">
        <v>5</v>
      </c>
      <c r="Y22" s="24">
        <v>5</v>
      </c>
      <c r="Z22" s="24">
        <v>5</v>
      </c>
      <c r="AA22" s="24">
        <v>5</v>
      </c>
      <c r="AB22" s="24">
        <v>5</v>
      </c>
      <c r="AC22" s="24">
        <v>5</v>
      </c>
      <c r="AD22" s="24">
        <v>5</v>
      </c>
      <c r="AE22" s="24">
        <v>5</v>
      </c>
      <c r="AF22" s="24"/>
      <c r="AG22" s="24"/>
      <c r="AH22" s="24"/>
    </row>
    <row r="23" spans="2:34" x14ac:dyDescent="0.25">
      <c r="B23" s="15" t="s">
        <v>23</v>
      </c>
      <c r="C23" t="s">
        <v>22</v>
      </c>
      <c r="D23" s="39" t="s">
        <v>44</v>
      </c>
      <c r="E23" s="15" t="s">
        <v>43</v>
      </c>
      <c r="F23" s="24">
        <v>27</v>
      </c>
      <c r="G23" s="24">
        <v>5</v>
      </c>
      <c r="H23" s="24">
        <v>5</v>
      </c>
      <c r="I23" s="24">
        <v>9</v>
      </c>
      <c r="J23" s="24">
        <v>39</v>
      </c>
      <c r="K23" s="24">
        <v>8</v>
      </c>
      <c r="L23" s="24">
        <v>9</v>
      </c>
      <c r="M23" s="24">
        <v>19</v>
      </c>
      <c r="N23" s="24">
        <v>21</v>
      </c>
      <c r="O23" s="24"/>
      <c r="P23" s="24"/>
      <c r="Q23" s="24"/>
      <c r="R23" s="24">
        <f t="shared" si="2"/>
        <v>46</v>
      </c>
      <c r="S23" s="24">
        <f t="shared" si="3"/>
        <v>75</v>
      </c>
      <c r="T23" s="24"/>
      <c r="W23" s="24">
        <v>5</v>
      </c>
      <c r="X23" s="24">
        <v>5</v>
      </c>
      <c r="Y23" s="24">
        <v>5</v>
      </c>
      <c r="Z23" s="24">
        <v>5</v>
      </c>
      <c r="AA23" s="24">
        <v>5</v>
      </c>
      <c r="AB23" s="24">
        <v>5</v>
      </c>
      <c r="AC23" s="24">
        <v>5</v>
      </c>
      <c r="AD23" s="24">
        <v>5</v>
      </c>
      <c r="AE23" s="24">
        <v>5</v>
      </c>
      <c r="AF23" s="24"/>
      <c r="AG23" s="24"/>
      <c r="AH23" s="24"/>
    </row>
    <row r="24" spans="2:34" ht="45" x14ac:dyDescent="0.25">
      <c r="B24" s="15" t="s">
        <v>23</v>
      </c>
      <c r="C24" s="15" t="s">
        <v>13</v>
      </c>
      <c r="D24" s="39" t="s">
        <v>45</v>
      </c>
      <c r="E24" s="15" t="s">
        <v>43</v>
      </c>
      <c r="F24" s="24">
        <v>39</v>
      </c>
      <c r="G24" s="24">
        <v>45</v>
      </c>
      <c r="H24" s="24">
        <v>52</v>
      </c>
      <c r="I24" s="24">
        <v>51</v>
      </c>
      <c r="J24" s="24">
        <v>34</v>
      </c>
      <c r="K24" s="24">
        <v>33</v>
      </c>
      <c r="L24" s="24">
        <v>48</v>
      </c>
      <c r="M24" s="24">
        <v>46</v>
      </c>
      <c r="N24" s="24">
        <v>41</v>
      </c>
      <c r="O24" s="24"/>
      <c r="P24" s="24"/>
      <c r="Q24" s="24"/>
      <c r="R24" s="24">
        <f t="shared" si="2"/>
        <v>187</v>
      </c>
      <c r="S24" s="24">
        <f t="shared" si="3"/>
        <v>161</v>
      </c>
      <c r="T24" s="24"/>
      <c r="W24" s="24">
        <v>5</v>
      </c>
      <c r="X24" s="24">
        <v>5</v>
      </c>
      <c r="Y24" s="24">
        <v>5</v>
      </c>
      <c r="Z24" s="24">
        <v>5</v>
      </c>
      <c r="AA24" s="24">
        <v>5</v>
      </c>
      <c r="AB24" s="24">
        <v>5</v>
      </c>
      <c r="AC24" s="24">
        <v>5</v>
      </c>
      <c r="AD24" s="24">
        <v>5</v>
      </c>
      <c r="AE24" s="24">
        <v>5</v>
      </c>
      <c r="AF24" s="24"/>
      <c r="AG24" s="24"/>
      <c r="AH24" s="24"/>
    </row>
    <row r="25" spans="2:34" ht="30" x14ac:dyDescent="0.25">
      <c r="B25" s="15" t="s">
        <v>23</v>
      </c>
      <c r="C25" s="15" t="s">
        <v>21</v>
      </c>
      <c r="D25" s="39" t="s">
        <v>47</v>
      </c>
      <c r="E25" s="15" t="s">
        <v>43</v>
      </c>
      <c r="F25" s="24">
        <v>11</v>
      </c>
      <c r="G25" s="24">
        <v>19</v>
      </c>
      <c r="H25" s="24">
        <v>8</v>
      </c>
      <c r="I25" s="24">
        <v>18</v>
      </c>
      <c r="J25" s="24">
        <v>16</v>
      </c>
      <c r="K25" s="24">
        <v>17</v>
      </c>
      <c r="L25" s="24">
        <v>13</v>
      </c>
      <c r="M25" s="24">
        <v>30</v>
      </c>
      <c r="N25" s="24">
        <v>20</v>
      </c>
      <c r="O25" s="24"/>
      <c r="P25" s="24"/>
      <c r="Q25" s="24"/>
      <c r="R25" s="24">
        <f t="shared" si="2"/>
        <v>56</v>
      </c>
      <c r="S25" s="24">
        <f t="shared" si="3"/>
        <v>76</v>
      </c>
      <c r="T25" s="24"/>
      <c r="W25" s="24">
        <v>5</v>
      </c>
      <c r="X25" s="24">
        <v>5</v>
      </c>
      <c r="Y25" s="24">
        <v>5</v>
      </c>
      <c r="Z25" s="24">
        <v>5</v>
      </c>
      <c r="AA25" s="24">
        <v>5</v>
      </c>
      <c r="AB25" s="24">
        <v>5</v>
      </c>
      <c r="AC25" s="24">
        <v>5</v>
      </c>
      <c r="AD25" s="24">
        <v>5</v>
      </c>
      <c r="AE25" s="24">
        <v>5</v>
      </c>
      <c r="AF25" s="24"/>
      <c r="AG25" s="24"/>
      <c r="AH25" s="24"/>
    </row>
    <row r="26" spans="2:34" x14ac:dyDescent="0.25">
      <c r="B26" s="15" t="s">
        <v>24</v>
      </c>
      <c r="C26" s="15" t="s">
        <v>13</v>
      </c>
      <c r="D26" s="39" t="s">
        <v>42</v>
      </c>
      <c r="E26" s="15" t="s">
        <v>43</v>
      </c>
      <c r="F26" s="24">
        <v>26</v>
      </c>
      <c r="G26" s="24">
        <v>16</v>
      </c>
      <c r="H26" s="24">
        <v>16</v>
      </c>
      <c r="I26" s="24">
        <v>11</v>
      </c>
      <c r="J26" s="24">
        <v>15</v>
      </c>
      <c r="K26" s="24">
        <v>26</v>
      </c>
      <c r="L26" s="24">
        <v>19</v>
      </c>
      <c r="M26" s="24">
        <v>10</v>
      </c>
      <c r="N26" s="24">
        <v>8</v>
      </c>
      <c r="O26" s="24"/>
      <c r="P26" s="24"/>
      <c r="Q26" s="24"/>
      <c r="R26" s="24">
        <f t="shared" si="2"/>
        <v>69</v>
      </c>
      <c r="S26" s="24">
        <f t="shared" si="3"/>
        <v>70</v>
      </c>
      <c r="T26" s="24"/>
      <c r="W26" s="24">
        <v>5</v>
      </c>
      <c r="X26" s="24">
        <v>5</v>
      </c>
      <c r="Y26" s="24">
        <v>5</v>
      </c>
      <c r="Z26" s="24">
        <v>5</v>
      </c>
      <c r="AA26" s="24">
        <v>5</v>
      </c>
      <c r="AB26" s="24">
        <v>5</v>
      </c>
      <c r="AC26" s="24">
        <v>5</v>
      </c>
      <c r="AD26" s="24">
        <v>5</v>
      </c>
      <c r="AE26" s="24">
        <v>5</v>
      </c>
      <c r="AF26" s="24"/>
      <c r="AG26" s="24"/>
      <c r="AH26" s="24"/>
    </row>
    <row r="27" spans="2:34" x14ac:dyDescent="0.25">
      <c r="B27" s="15" t="s">
        <v>24</v>
      </c>
      <c r="C27" s="15" t="s">
        <v>21</v>
      </c>
      <c r="D27" s="39" t="s">
        <v>42</v>
      </c>
      <c r="E27" s="15" t="s">
        <v>43</v>
      </c>
      <c r="F27" s="24">
        <v>14</v>
      </c>
      <c r="G27" s="24">
        <v>19</v>
      </c>
      <c r="H27" s="24">
        <v>17</v>
      </c>
      <c r="I27" s="24">
        <v>13</v>
      </c>
      <c r="J27" s="24">
        <v>23</v>
      </c>
      <c r="K27" s="24">
        <v>21</v>
      </c>
      <c r="L27" s="24">
        <v>29</v>
      </c>
      <c r="M27" s="24">
        <v>7</v>
      </c>
      <c r="N27" s="24">
        <v>10</v>
      </c>
      <c r="O27" s="24"/>
      <c r="P27" s="24"/>
      <c r="Q27" s="24"/>
      <c r="R27" s="24">
        <f t="shared" si="2"/>
        <v>63</v>
      </c>
      <c r="S27" s="24">
        <f t="shared" si="3"/>
        <v>80</v>
      </c>
      <c r="T27" s="24"/>
      <c r="W27" s="24">
        <v>5</v>
      </c>
      <c r="X27" s="24">
        <v>5</v>
      </c>
      <c r="Y27" s="24">
        <v>5</v>
      </c>
      <c r="Z27" s="24">
        <v>5</v>
      </c>
      <c r="AA27" s="24">
        <v>5</v>
      </c>
      <c r="AB27" s="24">
        <v>5</v>
      </c>
      <c r="AC27" s="24">
        <v>5</v>
      </c>
      <c r="AD27" s="24">
        <v>5</v>
      </c>
      <c r="AE27" s="24">
        <v>5</v>
      </c>
      <c r="AF27" s="24"/>
      <c r="AG27" s="24"/>
      <c r="AH27" s="24"/>
    </row>
    <row r="28" spans="2:34" x14ac:dyDescent="0.25">
      <c r="B28" s="15" t="s">
        <v>24</v>
      </c>
      <c r="C28" t="s">
        <v>22</v>
      </c>
      <c r="D28" s="39" t="s">
        <v>42</v>
      </c>
      <c r="E28" s="15" t="s">
        <v>43</v>
      </c>
      <c r="F28" s="24">
        <v>25</v>
      </c>
      <c r="G28" s="24">
        <v>9</v>
      </c>
      <c r="H28" s="24">
        <v>23</v>
      </c>
      <c r="I28" s="24">
        <v>6</v>
      </c>
      <c r="J28" s="24">
        <v>3</v>
      </c>
      <c r="K28" s="24">
        <v>10</v>
      </c>
      <c r="L28" s="24">
        <v>15</v>
      </c>
      <c r="M28" s="24">
        <v>14</v>
      </c>
      <c r="N28" s="24">
        <v>11</v>
      </c>
      <c r="O28" s="24"/>
      <c r="P28" s="24"/>
      <c r="Q28" s="24"/>
      <c r="R28" s="24">
        <f t="shared" si="2"/>
        <v>63</v>
      </c>
      <c r="S28" s="24">
        <f t="shared" si="3"/>
        <v>42</v>
      </c>
      <c r="T28" s="24"/>
      <c r="W28" s="24">
        <v>5</v>
      </c>
      <c r="X28" s="24">
        <v>5</v>
      </c>
      <c r="Y28" s="24">
        <v>5</v>
      </c>
      <c r="Z28" s="24">
        <v>5</v>
      </c>
      <c r="AA28" s="24">
        <v>5</v>
      </c>
      <c r="AB28" s="24">
        <v>5</v>
      </c>
      <c r="AC28" s="24">
        <v>5</v>
      </c>
      <c r="AD28" s="24">
        <v>5</v>
      </c>
      <c r="AE28" s="24">
        <v>5</v>
      </c>
      <c r="AF28" s="24"/>
      <c r="AG28" s="24"/>
      <c r="AH28" s="24"/>
    </row>
    <row r="29" spans="2:34" x14ac:dyDescent="0.25">
      <c r="B29" s="15" t="s">
        <v>24</v>
      </c>
      <c r="C29" s="15" t="s">
        <v>13</v>
      </c>
      <c r="D29" s="39" t="s">
        <v>44</v>
      </c>
      <c r="E29" s="15" t="s">
        <v>43</v>
      </c>
      <c r="F29" s="24">
        <v>24</v>
      </c>
      <c r="G29" s="24">
        <v>18</v>
      </c>
      <c r="H29" s="24">
        <v>15</v>
      </c>
      <c r="I29" s="24">
        <v>12</v>
      </c>
      <c r="J29" s="24">
        <v>14</v>
      </c>
      <c r="K29" s="24">
        <v>27</v>
      </c>
      <c r="L29" s="24">
        <v>19</v>
      </c>
      <c r="M29" s="24">
        <v>8</v>
      </c>
      <c r="N29" s="24">
        <v>10</v>
      </c>
      <c r="O29" s="24"/>
      <c r="P29" s="24"/>
      <c r="Q29" s="24"/>
      <c r="R29" s="24">
        <f t="shared" si="2"/>
        <v>69</v>
      </c>
      <c r="S29" s="24">
        <f t="shared" si="3"/>
        <v>68</v>
      </c>
      <c r="T29" s="24"/>
      <c r="W29" s="24">
        <v>5</v>
      </c>
      <c r="X29" s="24">
        <v>5</v>
      </c>
      <c r="Y29" s="24">
        <v>5</v>
      </c>
      <c r="Z29" s="24">
        <v>5</v>
      </c>
      <c r="AA29" s="24">
        <v>5</v>
      </c>
      <c r="AB29" s="24">
        <v>5</v>
      </c>
      <c r="AC29" s="24">
        <v>5</v>
      </c>
      <c r="AD29" s="24">
        <v>5</v>
      </c>
      <c r="AE29" s="24">
        <v>5</v>
      </c>
      <c r="AF29" s="24"/>
      <c r="AG29" s="24"/>
      <c r="AH29" s="24"/>
    </row>
    <row r="30" spans="2:34" x14ac:dyDescent="0.25">
      <c r="B30" s="15" t="s">
        <v>24</v>
      </c>
      <c r="C30" s="15" t="s">
        <v>21</v>
      </c>
      <c r="D30" s="39" t="s">
        <v>44</v>
      </c>
      <c r="E30" s="15" t="s">
        <v>43</v>
      </c>
      <c r="F30" s="24">
        <v>14</v>
      </c>
      <c r="G30" s="24">
        <v>17</v>
      </c>
      <c r="H30" s="24">
        <v>19</v>
      </c>
      <c r="I30" s="24">
        <v>13</v>
      </c>
      <c r="J30" s="24">
        <v>23</v>
      </c>
      <c r="K30" s="24">
        <v>21</v>
      </c>
      <c r="L30" s="24">
        <v>28</v>
      </c>
      <c r="M30" s="24">
        <v>7</v>
      </c>
      <c r="N30" s="24">
        <v>11</v>
      </c>
      <c r="O30" s="24"/>
      <c r="P30" s="24"/>
      <c r="Q30" s="24"/>
      <c r="R30" s="24">
        <f t="shared" si="2"/>
        <v>63</v>
      </c>
      <c r="S30" s="24">
        <f t="shared" si="3"/>
        <v>79</v>
      </c>
      <c r="T30" s="24"/>
      <c r="W30" s="24">
        <v>5</v>
      </c>
      <c r="X30" s="24">
        <v>5</v>
      </c>
      <c r="Y30" s="24">
        <v>5</v>
      </c>
      <c r="Z30" s="24">
        <v>5</v>
      </c>
      <c r="AA30" s="24">
        <v>5</v>
      </c>
      <c r="AB30" s="24">
        <v>5</v>
      </c>
      <c r="AC30" s="24">
        <v>5</v>
      </c>
      <c r="AD30" s="24">
        <v>5</v>
      </c>
      <c r="AE30" s="24">
        <v>5</v>
      </c>
      <c r="AF30" s="24"/>
      <c r="AG30" s="24"/>
      <c r="AH30" s="24"/>
    </row>
    <row r="31" spans="2:34" x14ac:dyDescent="0.25">
      <c r="B31" s="15" t="s">
        <v>24</v>
      </c>
      <c r="C31" t="s">
        <v>22</v>
      </c>
      <c r="D31" s="39" t="s">
        <v>44</v>
      </c>
      <c r="E31" s="15" t="s">
        <v>43</v>
      </c>
      <c r="F31" s="24">
        <v>24</v>
      </c>
      <c r="G31" s="24">
        <v>9</v>
      </c>
      <c r="H31" s="24">
        <v>24</v>
      </c>
      <c r="I31" s="24">
        <v>6</v>
      </c>
      <c r="J31" s="24">
        <v>3</v>
      </c>
      <c r="K31" s="24">
        <v>10</v>
      </c>
      <c r="L31" s="24">
        <v>15</v>
      </c>
      <c r="M31" s="24">
        <v>14</v>
      </c>
      <c r="N31" s="24">
        <v>11</v>
      </c>
      <c r="O31" s="24"/>
      <c r="P31" s="24"/>
      <c r="Q31" s="24"/>
      <c r="R31" s="24">
        <f t="shared" si="2"/>
        <v>63</v>
      </c>
      <c r="S31" s="24">
        <f t="shared" si="3"/>
        <v>42</v>
      </c>
      <c r="T31" s="24"/>
      <c r="W31" s="24">
        <v>5</v>
      </c>
      <c r="X31" s="24">
        <v>5</v>
      </c>
      <c r="Y31" s="24">
        <v>5</v>
      </c>
      <c r="Z31" s="24">
        <v>5</v>
      </c>
      <c r="AA31" s="24">
        <v>5</v>
      </c>
      <c r="AB31" s="24">
        <v>5</v>
      </c>
      <c r="AC31" s="24">
        <v>5</v>
      </c>
      <c r="AD31" s="24">
        <v>5</v>
      </c>
      <c r="AE31" s="24">
        <v>5</v>
      </c>
      <c r="AF31" s="24"/>
      <c r="AG31" s="24"/>
      <c r="AH31" s="24"/>
    </row>
    <row r="32" spans="2:34" ht="45" x14ac:dyDescent="0.25">
      <c r="B32" s="15" t="s">
        <v>24</v>
      </c>
      <c r="C32" s="15" t="s">
        <v>13</v>
      </c>
      <c r="D32" s="39" t="s">
        <v>45</v>
      </c>
      <c r="E32" s="15" t="s">
        <v>43</v>
      </c>
      <c r="F32" s="24">
        <v>10</v>
      </c>
      <c r="G32" s="24">
        <v>10</v>
      </c>
      <c r="H32" s="24">
        <v>7</v>
      </c>
      <c r="I32" s="24">
        <v>6</v>
      </c>
      <c r="J32" s="24">
        <v>6</v>
      </c>
      <c r="K32" s="24">
        <v>14</v>
      </c>
      <c r="L32" s="24">
        <v>10</v>
      </c>
      <c r="M32" s="24">
        <v>4</v>
      </c>
      <c r="N32" s="24">
        <v>6</v>
      </c>
      <c r="O32" s="24"/>
      <c r="P32" s="24"/>
      <c r="Q32" s="24"/>
      <c r="R32" s="24">
        <f t="shared" si="2"/>
        <v>33</v>
      </c>
      <c r="S32" s="24">
        <f t="shared" si="3"/>
        <v>34</v>
      </c>
      <c r="T32" s="24"/>
      <c r="W32" s="24">
        <v>5</v>
      </c>
      <c r="X32" s="24">
        <v>5</v>
      </c>
      <c r="Y32" s="24">
        <v>5</v>
      </c>
      <c r="Z32" s="24">
        <v>5</v>
      </c>
      <c r="AA32" s="24">
        <v>5</v>
      </c>
      <c r="AB32" s="24">
        <v>5</v>
      </c>
      <c r="AC32" s="24">
        <v>5</v>
      </c>
      <c r="AD32" s="24">
        <v>5</v>
      </c>
      <c r="AE32" s="24">
        <v>5</v>
      </c>
      <c r="AF32" s="24"/>
      <c r="AG32" s="24"/>
      <c r="AH32" s="24"/>
    </row>
    <row r="33" spans="2:34" ht="30" x14ac:dyDescent="0.25">
      <c r="B33" s="15" t="s">
        <v>24</v>
      </c>
      <c r="C33" s="15" t="s">
        <v>21</v>
      </c>
      <c r="D33" s="39" t="s">
        <v>48</v>
      </c>
      <c r="E33" s="15" t="s">
        <v>43</v>
      </c>
      <c r="F33" s="24">
        <v>7</v>
      </c>
      <c r="G33" s="24">
        <v>9</v>
      </c>
      <c r="H33" s="24">
        <v>8</v>
      </c>
      <c r="I33" s="24">
        <v>9</v>
      </c>
      <c r="J33" s="24">
        <v>9</v>
      </c>
      <c r="K33" s="24">
        <v>8</v>
      </c>
      <c r="L33" s="24">
        <v>16</v>
      </c>
      <c r="M33" s="24">
        <v>6</v>
      </c>
      <c r="N33" s="24">
        <v>3</v>
      </c>
      <c r="O33" s="24"/>
      <c r="P33" s="24"/>
      <c r="Q33" s="24"/>
      <c r="R33" s="24">
        <f t="shared" si="2"/>
        <v>33</v>
      </c>
      <c r="S33" s="24">
        <f t="shared" si="3"/>
        <v>39</v>
      </c>
      <c r="T33" s="24"/>
      <c r="W33" s="24">
        <v>5</v>
      </c>
      <c r="X33" s="24">
        <v>5</v>
      </c>
      <c r="Y33" s="24">
        <v>5</v>
      </c>
      <c r="Z33" s="24">
        <v>5</v>
      </c>
      <c r="AA33" s="24">
        <v>5</v>
      </c>
      <c r="AB33" s="24">
        <v>5</v>
      </c>
      <c r="AC33" s="24">
        <v>5</v>
      </c>
      <c r="AD33" s="24">
        <v>5</v>
      </c>
      <c r="AE33" s="24">
        <v>5</v>
      </c>
      <c r="AF33" s="24"/>
      <c r="AG33" s="24"/>
      <c r="AH33" s="24"/>
    </row>
    <row r="34" spans="2:34" x14ac:dyDescent="0.25">
      <c r="B34" s="15" t="s">
        <v>25</v>
      </c>
      <c r="C34" s="15" t="s">
        <v>13</v>
      </c>
      <c r="D34" s="39" t="s">
        <v>42</v>
      </c>
      <c r="E34" s="15" t="s">
        <v>43</v>
      </c>
      <c r="F34" s="24">
        <v>70</v>
      </c>
      <c r="G34" s="24">
        <v>60</v>
      </c>
      <c r="H34" s="24">
        <v>58</v>
      </c>
      <c r="I34" s="24">
        <v>48</v>
      </c>
      <c r="J34" s="24">
        <v>37</v>
      </c>
      <c r="K34" s="24">
        <v>31</v>
      </c>
      <c r="L34" s="24">
        <v>32</v>
      </c>
      <c r="M34" s="24">
        <v>13</v>
      </c>
      <c r="N34" s="24">
        <v>29</v>
      </c>
      <c r="O34" s="24"/>
      <c r="P34" s="24"/>
      <c r="Q34" s="24"/>
      <c r="R34" s="24">
        <f t="shared" si="2"/>
        <v>236</v>
      </c>
      <c r="S34" s="24">
        <f t="shared" si="3"/>
        <v>113</v>
      </c>
      <c r="T34" s="24"/>
      <c r="W34" s="24">
        <v>5</v>
      </c>
      <c r="X34" s="24">
        <v>5</v>
      </c>
      <c r="Y34" s="24">
        <v>5</v>
      </c>
      <c r="Z34" s="24">
        <v>5</v>
      </c>
      <c r="AA34" s="24">
        <v>5</v>
      </c>
      <c r="AB34" s="24">
        <v>5</v>
      </c>
      <c r="AC34" s="24">
        <v>5</v>
      </c>
      <c r="AD34" s="24">
        <v>5</v>
      </c>
      <c r="AE34" s="24">
        <v>5</v>
      </c>
      <c r="AF34" s="24"/>
      <c r="AG34" s="24"/>
      <c r="AH34" s="24"/>
    </row>
    <row r="35" spans="2:34" x14ac:dyDescent="0.25">
      <c r="B35" s="15" t="s">
        <v>25</v>
      </c>
      <c r="C35" s="15" t="s">
        <v>21</v>
      </c>
      <c r="D35" s="39" t="s">
        <v>42</v>
      </c>
      <c r="E35" s="15" t="s">
        <v>43</v>
      </c>
      <c r="F35" s="24">
        <v>49</v>
      </c>
      <c r="G35" s="24">
        <v>35</v>
      </c>
      <c r="H35" s="24">
        <v>23</v>
      </c>
      <c r="I35" s="24">
        <v>22</v>
      </c>
      <c r="J35" s="24">
        <v>34</v>
      </c>
      <c r="K35" s="24">
        <v>17</v>
      </c>
      <c r="L35" s="24">
        <v>21</v>
      </c>
      <c r="M35" s="24">
        <v>23</v>
      </c>
      <c r="N35" s="24">
        <v>29</v>
      </c>
      <c r="O35" s="24"/>
      <c r="P35" s="24"/>
      <c r="Q35" s="24"/>
      <c r="R35" s="24">
        <f t="shared" si="2"/>
        <v>129</v>
      </c>
      <c r="S35" s="24">
        <f t="shared" si="3"/>
        <v>95</v>
      </c>
      <c r="T35" s="24"/>
      <c r="W35" s="24">
        <v>5</v>
      </c>
      <c r="X35" s="24">
        <v>5</v>
      </c>
      <c r="Y35" s="24">
        <v>5</v>
      </c>
      <c r="Z35" s="24">
        <v>5</v>
      </c>
      <c r="AA35" s="24">
        <v>5</v>
      </c>
      <c r="AB35" s="24">
        <v>5</v>
      </c>
      <c r="AC35" s="24">
        <v>5</v>
      </c>
      <c r="AD35" s="24">
        <v>5</v>
      </c>
      <c r="AE35" s="24">
        <v>5</v>
      </c>
      <c r="AF35" s="24"/>
      <c r="AG35" s="24"/>
      <c r="AH35" s="24"/>
    </row>
    <row r="36" spans="2:34" x14ac:dyDescent="0.25">
      <c r="B36" s="15" t="s">
        <v>25</v>
      </c>
      <c r="C36" t="s">
        <v>22</v>
      </c>
      <c r="D36" s="39" t="s">
        <v>42</v>
      </c>
      <c r="E36" s="15" t="s">
        <v>43</v>
      </c>
      <c r="F36" s="24">
        <v>3</v>
      </c>
      <c r="G36" s="24">
        <v>2</v>
      </c>
      <c r="H36" s="24">
        <v>0</v>
      </c>
      <c r="I36" s="24">
        <v>0</v>
      </c>
      <c r="J36" s="24">
        <v>4</v>
      </c>
      <c r="K36" s="24">
        <v>2</v>
      </c>
      <c r="L36" s="24">
        <v>1</v>
      </c>
      <c r="M36" s="24">
        <v>8</v>
      </c>
      <c r="N36" s="24">
        <v>1</v>
      </c>
      <c r="O36" s="24"/>
      <c r="P36" s="24"/>
      <c r="Q36" s="24"/>
      <c r="R36" s="24">
        <f t="shared" si="2"/>
        <v>5</v>
      </c>
      <c r="S36" s="24">
        <f t="shared" si="3"/>
        <v>15</v>
      </c>
      <c r="T36" s="24"/>
      <c r="W36" s="24">
        <v>5</v>
      </c>
      <c r="X36" s="24">
        <v>5</v>
      </c>
      <c r="Y36" s="24">
        <v>5</v>
      </c>
      <c r="Z36" s="24">
        <v>5</v>
      </c>
      <c r="AA36" s="24">
        <v>5</v>
      </c>
      <c r="AB36" s="24">
        <v>5</v>
      </c>
      <c r="AC36" s="24">
        <v>5</v>
      </c>
      <c r="AD36" s="24">
        <v>5</v>
      </c>
      <c r="AE36" s="24">
        <v>5</v>
      </c>
      <c r="AF36" s="24"/>
      <c r="AG36" s="24"/>
      <c r="AH36" s="24"/>
    </row>
    <row r="37" spans="2:34" x14ac:dyDescent="0.25">
      <c r="B37" s="15" t="s">
        <v>25</v>
      </c>
      <c r="C37" s="15" t="s">
        <v>13</v>
      </c>
      <c r="D37" s="39" t="s">
        <v>44</v>
      </c>
      <c r="E37" s="15" t="s">
        <v>43</v>
      </c>
      <c r="F37" s="24">
        <v>73</v>
      </c>
      <c r="G37" s="24">
        <v>57</v>
      </c>
      <c r="H37" s="24">
        <v>61</v>
      </c>
      <c r="I37" s="24">
        <v>54</v>
      </c>
      <c r="J37" s="24">
        <v>38</v>
      </c>
      <c r="K37" s="24">
        <v>32</v>
      </c>
      <c r="L37" s="24">
        <v>32</v>
      </c>
      <c r="M37" s="24">
        <v>13</v>
      </c>
      <c r="N37" s="24">
        <v>28</v>
      </c>
      <c r="O37" s="24"/>
      <c r="P37" s="24"/>
      <c r="Q37" s="24"/>
      <c r="R37" s="24">
        <f t="shared" si="2"/>
        <v>245</v>
      </c>
      <c r="S37" s="24">
        <f t="shared" si="3"/>
        <v>115</v>
      </c>
      <c r="T37" s="24"/>
      <c r="W37" s="24">
        <v>5</v>
      </c>
      <c r="X37" s="24">
        <v>5</v>
      </c>
      <c r="Y37" s="24">
        <v>5</v>
      </c>
      <c r="Z37" s="24">
        <v>5</v>
      </c>
      <c r="AA37" s="24">
        <v>5</v>
      </c>
      <c r="AB37" s="24">
        <v>5</v>
      </c>
      <c r="AC37" s="24">
        <v>5</v>
      </c>
      <c r="AD37" s="24">
        <v>5</v>
      </c>
      <c r="AE37" s="24">
        <v>5</v>
      </c>
      <c r="AF37" s="24"/>
      <c r="AG37" s="24"/>
      <c r="AH37" s="24"/>
    </row>
    <row r="38" spans="2:34" x14ac:dyDescent="0.25">
      <c r="B38" s="15" t="s">
        <v>25</v>
      </c>
      <c r="C38" s="15" t="s">
        <v>21</v>
      </c>
      <c r="D38" s="39" t="s">
        <v>44</v>
      </c>
      <c r="E38" s="15" t="s">
        <v>43</v>
      </c>
      <c r="F38" s="24">
        <v>50</v>
      </c>
      <c r="G38" s="24">
        <v>35</v>
      </c>
      <c r="H38" s="24">
        <v>25</v>
      </c>
      <c r="I38" s="24">
        <v>20</v>
      </c>
      <c r="J38" s="24">
        <v>35</v>
      </c>
      <c r="K38" s="24">
        <v>18</v>
      </c>
      <c r="L38" s="24">
        <v>21</v>
      </c>
      <c r="M38" s="24">
        <v>23</v>
      </c>
      <c r="N38" s="24">
        <v>29</v>
      </c>
      <c r="O38" s="24"/>
      <c r="P38" s="24"/>
      <c r="Q38" s="24"/>
      <c r="R38" s="24">
        <f t="shared" si="2"/>
        <v>130</v>
      </c>
      <c r="S38" s="24">
        <f t="shared" si="3"/>
        <v>97</v>
      </c>
      <c r="T38" s="24"/>
      <c r="W38" s="24">
        <v>5</v>
      </c>
      <c r="X38" s="24">
        <v>5</v>
      </c>
      <c r="Y38" s="24">
        <v>5</v>
      </c>
      <c r="Z38" s="24">
        <v>5</v>
      </c>
      <c r="AA38" s="24">
        <v>5</v>
      </c>
      <c r="AB38" s="24">
        <v>5</v>
      </c>
      <c r="AC38" s="24">
        <v>5</v>
      </c>
      <c r="AD38" s="24">
        <v>5</v>
      </c>
      <c r="AE38" s="24">
        <v>5</v>
      </c>
      <c r="AF38" s="24"/>
      <c r="AG38" s="24"/>
      <c r="AH38" s="24"/>
    </row>
    <row r="39" spans="2:34" x14ac:dyDescent="0.25">
      <c r="B39" s="15" t="s">
        <v>25</v>
      </c>
      <c r="C39" t="s">
        <v>22</v>
      </c>
      <c r="D39" s="39" t="s">
        <v>44</v>
      </c>
      <c r="E39" s="15" t="s">
        <v>43</v>
      </c>
      <c r="F39" s="24">
        <v>3</v>
      </c>
      <c r="G39" s="24">
        <v>3</v>
      </c>
      <c r="H39" s="24">
        <v>0</v>
      </c>
      <c r="I39" s="24">
        <v>0</v>
      </c>
      <c r="J39" s="24">
        <v>4</v>
      </c>
      <c r="K39" s="24">
        <v>2</v>
      </c>
      <c r="L39" s="24">
        <v>1</v>
      </c>
      <c r="M39" s="24">
        <v>7</v>
      </c>
      <c r="N39" s="24">
        <v>2</v>
      </c>
      <c r="O39" s="24"/>
      <c r="P39" s="24"/>
      <c r="Q39" s="24"/>
      <c r="R39" s="24">
        <f t="shared" si="2"/>
        <v>6</v>
      </c>
      <c r="S39" s="24">
        <f t="shared" si="3"/>
        <v>14</v>
      </c>
      <c r="T39" s="24"/>
      <c r="W39" s="24">
        <v>5</v>
      </c>
      <c r="X39" s="24">
        <v>5</v>
      </c>
      <c r="Y39" s="24">
        <v>5</v>
      </c>
      <c r="Z39" s="24">
        <v>5</v>
      </c>
      <c r="AA39" s="24">
        <v>5</v>
      </c>
      <c r="AB39" s="24">
        <v>5</v>
      </c>
      <c r="AC39" s="24">
        <v>5</v>
      </c>
      <c r="AD39" s="24">
        <v>5</v>
      </c>
      <c r="AE39" s="24">
        <v>5</v>
      </c>
      <c r="AF39" s="24"/>
      <c r="AG39" s="24"/>
      <c r="AH39" s="24"/>
    </row>
    <row r="40" spans="2:34" ht="45" x14ac:dyDescent="0.25">
      <c r="B40" s="15" t="s">
        <v>25</v>
      </c>
      <c r="C40" s="15" t="s">
        <v>13</v>
      </c>
      <c r="D40" s="39" t="s">
        <v>49</v>
      </c>
      <c r="E40" s="15" t="s">
        <v>43</v>
      </c>
      <c r="F40" s="24">
        <v>53</v>
      </c>
      <c r="G40" s="24">
        <v>41</v>
      </c>
      <c r="H40" s="24">
        <v>46</v>
      </c>
      <c r="I40" s="24">
        <v>39</v>
      </c>
      <c r="J40" s="24">
        <v>18</v>
      </c>
      <c r="K40" s="24">
        <v>15</v>
      </c>
      <c r="L40" s="24">
        <v>17</v>
      </c>
      <c r="M40" s="24">
        <v>3</v>
      </c>
      <c r="N40" s="24">
        <v>15</v>
      </c>
      <c r="O40" s="24"/>
      <c r="P40" s="24"/>
      <c r="Q40" s="24"/>
      <c r="R40" s="24">
        <f t="shared" si="2"/>
        <v>179</v>
      </c>
      <c r="S40" s="24">
        <f t="shared" si="3"/>
        <v>53</v>
      </c>
      <c r="T40" s="24"/>
      <c r="W40" s="24">
        <v>5</v>
      </c>
      <c r="X40" s="24">
        <v>5</v>
      </c>
      <c r="Y40" s="24">
        <v>5</v>
      </c>
      <c r="Z40" s="24">
        <v>5</v>
      </c>
      <c r="AA40" s="24">
        <v>5</v>
      </c>
      <c r="AB40" s="24">
        <v>5</v>
      </c>
      <c r="AC40" s="24">
        <v>5</v>
      </c>
      <c r="AD40" s="24">
        <v>5</v>
      </c>
      <c r="AE40" s="24">
        <v>5</v>
      </c>
      <c r="AF40" s="24"/>
      <c r="AG40" s="24"/>
      <c r="AH40" s="24"/>
    </row>
    <row r="41" spans="2:34" ht="30" x14ac:dyDescent="0.25">
      <c r="B41" s="15" t="s">
        <v>25</v>
      </c>
      <c r="C41" s="15" t="s">
        <v>21</v>
      </c>
      <c r="D41" s="39" t="s">
        <v>47</v>
      </c>
      <c r="E41" s="15" t="s">
        <v>43</v>
      </c>
      <c r="F41" s="24">
        <v>21</v>
      </c>
      <c r="G41" s="24">
        <v>12</v>
      </c>
      <c r="H41" s="24">
        <v>9</v>
      </c>
      <c r="I41" s="24">
        <v>7</v>
      </c>
      <c r="J41" s="24">
        <v>14</v>
      </c>
      <c r="K41" s="24">
        <v>4</v>
      </c>
      <c r="L41" s="24">
        <v>7</v>
      </c>
      <c r="M41" s="24">
        <v>7</v>
      </c>
      <c r="N41" s="24">
        <v>7</v>
      </c>
      <c r="O41" s="24"/>
      <c r="P41" s="24"/>
      <c r="Q41" s="24"/>
      <c r="R41" s="24">
        <f t="shared" si="2"/>
        <v>49</v>
      </c>
      <c r="S41" s="24">
        <f t="shared" si="3"/>
        <v>32</v>
      </c>
      <c r="T41" s="24"/>
      <c r="W41" s="24">
        <v>5</v>
      </c>
      <c r="X41" s="24">
        <v>5</v>
      </c>
      <c r="Y41" s="24">
        <v>5</v>
      </c>
      <c r="Z41" s="24">
        <v>5</v>
      </c>
      <c r="AA41" s="24">
        <v>5</v>
      </c>
      <c r="AB41" s="24">
        <v>5</v>
      </c>
      <c r="AC41" s="24">
        <v>5</v>
      </c>
      <c r="AD41" s="24">
        <v>5</v>
      </c>
      <c r="AE41" s="24">
        <v>5</v>
      </c>
      <c r="AF41" s="24"/>
      <c r="AG41" s="24"/>
      <c r="AH41" s="24"/>
    </row>
    <row r="42" spans="2:34" x14ac:dyDescent="0.25">
      <c r="B42" s="15" t="s">
        <v>26</v>
      </c>
      <c r="C42" s="15" t="s">
        <v>13</v>
      </c>
      <c r="D42" s="39" t="s">
        <v>42</v>
      </c>
      <c r="E42" s="15" t="s">
        <v>43</v>
      </c>
      <c r="F42" s="24">
        <v>235</v>
      </c>
      <c r="G42" s="24">
        <v>230</v>
      </c>
      <c r="H42" s="24">
        <v>265</v>
      </c>
      <c r="I42" s="24">
        <v>232</v>
      </c>
      <c r="J42" s="24">
        <v>214</v>
      </c>
      <c r="K42" s="24">
        <v>291</v>
      </c>
      <c r="L42" s="24">
        <v>243</v>
      </c>
      <c r="M42" s="24">
        <v>223</v>
      </c>
      <c r="N42" s="24">
        <v>190</v>
      </c>
      <c r="O42" s="24"/>
      <c r="P42" s="24"/>
      <c r="Q42" s="24"/>
      <c r="R42" s="24">
        <f t="shared" si="2"/>
        <v>962</v>
      </c>
      <c r="S42" s="24">
        <f t="shared" si="3"/>
        <v>971</v>
      </c>
      <c r="T42" s="24"/>
      <c r="W42" s="24">
        <v>5</v>
      </c>
      <c r="X42" s="24">
        <v>5</v>
      </c>
      <c r="Y42" s="24">
        <v>5</v>
      </c>
      <c r="Z42" s="24">
        <v>5</v>
      </c>
      <c r="AA42" s="24">
        <v>5</v>
      </c>
      <c r="AB42" s="24">
        <v>5</v>
      </c>
      <c r="AC42" s="24">
        <v>5</v>
      </c>
      <c r="AD42" s="24">
        <v>5</v>
      </c>
      <c r="AE42" s="24">
        <v>5</v>
      </c>
      <c r="AF42" s="24"/>
      <c r="AG42" s="24"/>
      <c r="AH42" s="24"/>
    </row>
    <row r="43" spans="2:34" x14ac:dyDescent="0.25">
      <c r="B43" s="15" t="s">
        <v>26</v>
      </c>
      <c r="C43" s="15" t="s">
        <v>21</v>
      </c>
      <c r="D43" s="39" t="s">
        <v>42</v>
      </c>
      <c r="E43" s="15" t="s">
        <v>43</v>
      </c>
      <c r="F43" s="24">
        <v>199</v>
      </c>
      <c r="G43" s="24">
        <v>160</v>
      </c>
      <c r="H43" s="24">
        <v>151</v>
      </c>
      <c r="I43" s="24">
        <v>204</v>
      </c>
      <c r="J43" s="24">
        <v>229</v>
      </c>
      <c r="K43" s="24">
        <v>222</v>
      </c>
      <c r="L43" s="24">
        <v>204</v>
      </c>
      <c r="M43" s="24">
        <v>239</v>
      </c>
      <c r="N43" s="24">
        <v>239</v>
      </c>
      <c r="O43" s="24"/>
      <c r="P43" s="24"/>
      <c r="Q43" s="24"/>
      <c r="R43" s="24">
        <f t="shared" si="2"/>
        <v>714</v>
      </c>
      <c r="S43" s="24">
        <f t="shared" si="3"/>
        <v>894</v>
      </c>
      <c r="T43" s="24"/>
      <c r="W43" s="24">
        <v>5</v>
      </c>
      <c r="X43" s="24">
        <v>5</v>
      </c>
      <c r="Y43" s="24">
        <v>5</v>
      </c>
      <c r="Z43" s="24">
        <v>5</v>
      </c>
      <c r="AA43" s="24">
        <v>5</v>
      </c>
      <c r="AB43" s="24">
        <v>5</v>
      </c>
      <c r="AC43" s="24">
        <v>5</v>
      </c>
      <c r="AD43" s="24">
        <v>5</v>
      </c>
      <c r="AE43" s="24">
        <v>5</v>
      </c>
      <c r="AF43" s="24"/>
      <c r="AG43" s="24"/>
      <c r="AH43" s="24"/>
    </row>
    <row r="44" spans="2:34" x14ac:dyDescent="0.25">
      <c r="B44" s="15" t="s">
        <v>26</v>
      </c>
      <c r="C44" t="s">
        <v>22</v>
      </c>
      <c r="D44" s="39" t="s">
        <v>42</v>
      </c>
      <c r="E44" s="15" t="s">
        <v>43</v>
      </c>
      <c r="F44" s="24">
        <v>19</v>
      </c>
      <c r="G44" s="24">
        <v>15</v>
      </c>
      <c r="H44" s="24">
        <v>6</v>
      </c>
      <c r="I44" s="24">
        <v>13</v>
      </c>
      <c r="J44" s="24">
        <v>20</v>
      </c>
      <c r="K44" s="24">
        <v>18</v>
      </c>
      <c r="L44" s="24">
        <v>23</v>
      </c>
      <c r="M44" s="24">
        <v>29</v>
      </c>
      <c r="N44" s="24">
        <v>17</v>
      </c>
      <c r="O44" s="24"/>
      <c r="P44" s="24"/>
      <c r="Q44" s="24"/>
      <c r="R44" s="24">
        <f t="shared" si="2"/>
        <v>53</v>
      </c>
      <c r="S44" s="24">
        <f t="shared" si="3"/>
        <v>90</v>
      </c>
      <c r="T44" s="24"/>
      <c r="W44" s="24">
        <v>5</v>
      </c>
      <c r="X44" s="24">
        <v>5</v>
      </c>
      <c r="Y44" s="24">
        <v>5</v>
      </c>
      <c r="Z44" s="24">
        <v>5</v>
      </c>
      <c r="AA44" s="24">
        <v>5</v>
      </c>
      <c r="AB44" s="24">
        <v>5</v>
      </c>
      <c r="AC44" s="24">
        <v>5</v>
      </c>
      <c r="AD44" s="24">
        <v>5</v>
      </c>
      <c r="AE44" s="24">
        <v>5</v>
      </c>
      <c r="AF44" s="24"/>
      <c r="AG44" s="24"/>
      <c r="AH44" s="24"/>
    </row>
    <row r="45" spans="2:34" x14ac:dyDescent="0.25">
      <c r="B45" s="15" t="s">
        <v>26</v>
      </c>
      <c r="C45" s="15" t="s">
        <v>13</v>
      </c>
      <c r="D45" s="39" t="s">
        <v>44</v>
      </c>
      <c r="E45" s="15" t="s">
        <v>43</v>
      </c>
      <c r="F45" s="24">
        <v>240</v>
      </c>
      <c r="G45" s="24">
        <v>220</v>
      </c>
      <c r="H45" s="24">
        <v>266</v>
      </c>
      <c r="I45" s="24">
        <v>242</v>
      </c>
      <c r="J45" s="24">
        <v>227</v>
      </c>
      <c r="K45" s="24">
        <v>296</v>
      </c>
      <c r="L45" s="24">
        <v>237</v>
      </c>
      <c r="M45" s="24">
        <v>221</v>
      </c>
      <c r="N45" s="24">
        <v>200</v>
      </c>
      <c r="O45" s="24"/>
      <c r="P45" s="24"/>
      <c r="Q45" s="24"/>
      <c r="R45" s="24">
        <f t="shared" si="2"/>
        <v>968</v>
      </c>
      <c r="S45" s="24">
        <f t="shared" si="3"/>
        <v>981</v>
      </c>
      <c r="T45" s="24"/>
      <c r="W45" s="24">
        <v>5</v>
      </c>
      <c r="X45" s="24">
        <v>5</v>
      </c>
      <c r="Y45" s="24">
        <v>5</v>
      </c>
      <c r="Z45" s="24">
        <v>5</v>
      </c>
      <c r="AA45" s="24">
        <v>5</v>
      </c>
      <c r="AB45" s="24">
        <v>5</v>
      </c>
      <c r="AC45" s="24">
        <v>5</v>
      </c>
      <c r="AD45" s="24">
        <v>5</v>
      </c>
      <c r="AE45" s="24">
        <v>5</v>
      </c>
      <c r="AF45" s="24"/>
      <c r="AG45" s="24"/>
      <c r="AH45" s="24"/>
    </row>
    <row r="46" spans="2:34" x14ac:dyDescent="0.25">
      <c r="B46" s="15" t="s">
        <v>26</v>
      </c>
      <c r="C46" s="15" t="s">
        <v>21</v>
      </c>
      <c r="D46" s="39" t="s">
        <v>44</v>
      </c>
      <c r="E46" s="15" t="s">
        <v>43</v>
      </c>
      <c r="F46" s="24">
        <v>198</v>
      </c>
      <c r="G46" s="24">
        <v>162</v>
      </c>
      <c r="H46" s="24">
        <v>152</v>
      </c>
      <c r="I46" s="24">
        <v>202</v>
      </c>
      <c r="J46" s="24">
        <v>229</v>
      </c>
      <c r="K46" s="24">
        <v>224</v>
      </c>
      <c r="L46" s="24">
        <v>204</v>
      </c>
      <c r="M46" s="24">
        <v>238</v>
      </c>
      <c r="N46" s="24">
        <v>240</v>
      </c>
      <c r="O46" s="24"/>
      <c r="P46" s="24"/>
      <c r="Q46" s="24"/>
      <c r="R46" s="24">
        <f t="shared" si="2"/>
        <v>714</v>
      </c>
      <c r="S46" s="24">
        <f t="shared" si="3"/>
        <v>895</v>
      </c>
      <c r="T46" s="24"/>
      <c r="W46" s="24">
        <v>5</v>
      </c>
      <c r="X46" s="24">
        <v>5</v>
      </c>
      <c r="Y46" s="24">
        <v>5</v>
      </c>
      <c r="Z46" s="24">
        <v>5</v>
      </c>
      <c r="AA46" s="24">
        <v>5</v>
      </c>
      <c r="AB46" s="24">
        <v>5</v>
      </c>
      <c r="AC46" s="24">
        <v>5</v>
      </c>
      <c r="AD46" s="24">
        <v>5</v>
      </c>
      <c r="AE46" s="24">
        <v>5</v>
      </c>
      <c r="AF46" s="24"/>
      <c r="AG46" s="24"/>
      <c r="AH46" s="24"/>
    </row>
    <row r="47" spans="2:34" x14ac:dyDescent="0.25">
      <c r="B47" s="15" t="s">
        <v>26</v>
      </c>
      <c r="C47" t="s">
        <v>22</v>
      </c>
      <c r="D47" s="39" t="s">
        <v>44</v>
      </c>
      <c r="E47" s="15" t="s">
        <v>43</v>
      </c>
      <c r="F47" s="24">
        <v>20</v>
      </c>
      <c r="G47" s="24">
        <v>15</v>
      </c>
      <c r="H47" s="24">
        <v>6</v>
      </c>
      <c r="I47" s="24">
        <v>13</v>
      </c>
      <c r="J47" s="24">
        <v>20</v>
      </c>
      <c r="K47" s="24">
        <v>17</v>
      </c>
      <c r="L47" s="24">
        <v>24</v>
      </c>
      <c r="M47" s="24">
        <v>27</v>
      </c>
      <c r="N47" s="24">
        <v>20</v>
      </c>
      <c r="O47" s="24"/>
      <c r="P47" s="24"/>
      <c r="Q47" s="24"/>
      <c r="R47" s="24">
        <f t="shared" si="2"/>
        <v>54</v>
      </c>
      <c r="S47" s="24">
        <f t="shared" si="3"/>
        <v>88</v>
      </c>
      <c r="T47" s="24"/>
      <c r="W47" s="24">
        <v>5</v>
      </c>
      <c r="X47" s="24">
        <v>5</v>
      </c>
      <c r="Y47" s="24">
        <v>5</v>
      </c>
      <c r="Z47" s="24">
        <v>5</v>
      </c>
      <c r="AA47" s="24">
        <v>5</v>
      </c>
      <c r="AB47" s="24">
        <v>5</v>
      </c>
      <c r="AC47" s="24">
        <v>5</v>
      </c>
      <c r="AD47" s="24">
        <v>5</v>
      </c>
      <c r="AE47" s="24">
        <v>5</v>
      </c>
      <c r="AF47" s="24"/>
      <c r="AG47" s="24"/>
      <c r="AH47" s="24"/>
    </row>
    <row r="48" spans="2:34" ht="45" x14ac:dyDescent="0.25">
      <c r="B48" s="15" t="s">
        <v>26</v>
      </c>
      <c r="C48" s="15" t="s">
        <v>13</v>
      </c>
      <c r="D48" s="39" t="s">
        <v>49</v>
      </c>
      <c r="E48" s="15" t="s">
        <v>43</v>
      </c>
      <c r="F48" s="24">
        <v>176</v>
      </c>
      <c r="G48" s="24">
        <v>172</v>
      </c>
      <c r="H48" s="24">
        <v>207</v>
      </c>
      <c r="I48" s="24">
        <v>172</v>
      </c>
      <c r="J48" s="24">
        <v>153</v>
      </c>
      <c r="K48" s="24">
        <v>165</v>
      </c>
      <c r="L48" s="24">
        <v>145</v>
      </c>
      <c r="M48" s="24">
        <v>129</v>
      </c>
      <c r="N48" s="24">
        <v>115</v>
      </c>
      <c r="O48" s="24"/>
      <c r="P48" s="24"/>
      <c r="Q48" s="24"/>
      <c r="R48" s="24">
        <f t="shared" si="2"/>
        <v>727</v>
      </c>
      <c r="S48" s="24">
        <f t="shared" si="3"/>
        <v>592</v>
      </c>
      <c r="T48" s="24"/>
      <c r="W48" s="24">
        <v>5</v>
      </c>
      <c r="X48" s="24">
        <v>5</v>
      </c>
      <c r="Y48" s="24">
        <v>5</v>
      </c>
      <c r="Z48" s="24">
        <v>5</v>
      </c>
      <c r="AA48" s="24">
        <v>5</v>
      </c>
      <c r="AB48" s="24">
        <v>5</v>
      </c>
      <c r="AC48" s="24">
        <v>5</v>
      </c>
      <c r="AD48" s="24">
        <v>5</v>
      </c>
      <c r="AE48" s="24">
        <v>5</v>
      </c>
      <c r="AF48" s="24"/>
      <c r="AG48" s="24"/>
      <c r="AH48" s="24"/>
    </row>
    <row r="49" spans="1:34" ht="30" x14ac:dyDescent="0.25">
      <c r="B49" s="15" t="s">
        <v>26</v>
      </c>
      <c r="C49" s="15" t="s">
        <v>21</v>
      </c>
      <c r="D49" s="39" t="s">
        <v>47</v>
      </c>
      <c r="E49" s="15" t="s">
        <v>43</v>
      </c>
      <c r="F49" s="24">
        <v>71</v>
      </c>
      <c r="G49" s="24">
        <v>60</v>
      </c>
      <c r="H49" s="24">
        <v>52</v>
      </c>
      <c r="I49" s="24">
        <v>54</v>
      </c>
      <c r="J49" s="24">
        <v>65</v>
      </c>
      <c r="K49" s="24">
        <v>39</v>
      </c>
      <c r="L49" s="24">
        <v>34</v>
      </c>
      <c r="M49" s="24">
        <v>58</v>
      </c>
      <c r="N49" s="24">
        <v>35</v>
      </c>
      <c r="O49" s="24"/>
      <c r="P49" s="24"/>
      <c r="Q49" s="24"/>
      <c r="R49" s="24">
        <f t="shared" si="2"/>
        <v>237</v>
      </c>
      <c r="S49" s="24">
        <f t="shared" si="3"/>
        <v>196</v>
      </c>
      <c r="T49" s="24"/>
      <c r="W49" s="24">
        <v>5</v>
      </c>
      <c r="X49" s="24">
        <v>5</v>
      </c>
      <c r="Y49" s="24">
        <v>5</v>
      </c>
      <c r="Z49" s="24">
        <v>5</v>
      </c>
      <c r="AA49" s="24">
        <v>5</v>
      </c>
      <c r="AB49" s="24">
        <v>5</v>
      </c>
      <c r="AC49" s="24">
        <v>5</v>
      </c>
      <c r="AD49" s="24">
        <v>5</v>
      </c>
      <c r="AE49" s="24">
        <v>5</v>
      </c>
      <c r="AF49" s="24"/>
      <c r="AG49" s="24"/>
      <c r="AH49" s="24"/>
    </row>
    <row r="50" spans="1:34" x14ac:dyDescent="0.25">
      <c r="B50" s="15"/>
      <c r="N50"/>
    </row>
    <row r="51" spans="1:34" x14ac:dyDescent="0.25">
      <c r="B51" s="15" t="s">
        <v>27</v>
      </c>
      <c r="C51" s="15" t="s">
        <v>13</v>
      </c>
      <c r="D51" s="39" t="s">
        <v>42</v>
      </c>
      <c r="E51" s="15" t="s">
        <v>43</v>
      </c>
      <c r="F51" s="15">
        <f t="shared" ref="F51:T56" si="4">SUMIFS(F$7:F$49,$C$7:$C$49,$C51,$D$7:$D$49,$D51)</f>
        <v>693</v>
      </c>
      <c r="G51" s="15">
        <f t="shared" si="4"/>
        <v>603</v>
      </c>
      <c r="H51" s="15">
        <f t="shared" si="4"/>
        <v>639</v>
      </c>
      <c r="I51" s="15">
        <f t="shared" si="4"/>
        <v>543</v>
      </c>
      <c r="J51" s="15">
        <f t="shared" si="4"/>
        <v>485</v>
      </c>
      <c r="K51" s="15">
        <f t="shared" si="4"/>
        <v>575</v>
      </c>
      <c r="L51" s="15">
        <f t="shared" si="4"/>
        <v>508</v>
      </c>
      <c r="M51" s="15">
        <f t="shared" si="4"/>
        <v>468</v>
      </c>
      <c r="N51" s="15">
        <f>SUMIFS(N$7:N$49,$C$7:$C$49,$C51,$D$7:$D$49,$D51)</f>
        <v>446</v>
      </c>
      <c r="O51" s="15">
        <f t="shared" si="4"/>
        <v>0</v>
      </c>
      <c r="P51" s="15">
        <f t="shared" si="4"/>
        <v>0</v>
      </c>
      <c r="Q51" s="15">
        <f t="shared" si="4"/>
        <v>0</v>
      </c>
      <c r="R51" s="15">
        <f t="shared" si="4"/>
        <v>2478</v>
      </c>
      <c r="S51" s="15">
        <f t="shared" si="4"/>
        <v>2036</v>
      </c>
      <c r="T51" s="15">
        <f t="shared" si="4"/>
        <v>0</v>
      </c>
    </row>
    <row r="52" spans="1:34" x14ac:dyDescent="0.25">
      <c r="B52" s="15" t="s">
        <v>27</v>
      </c>
      <c r="C52" s="15" t="s">
        <v>13</v>
      </c>
      <c r="D52" s="39" t="s">
        <v>44</v>
      </c>
      <c r="E52" s="15" t="s">
        <v>43</v>
      </c>
      <c r="F52" s="15">
        <f t="shared" si="4"/>
        <v>696</v>
      </c>
      <c r="G52" s="15">
        <f t="shared" si="4"/>
        <v>595</v>
      </c>
      <c r="H52" s="15">
        <f t="shared" si="4"/>
        <v>637</v>
      </c>
      <c r="I52" s="15">
        <f t="shared" si="4"/>
        <v>577</v>
      </c>
      <c r="J52" s="15">
        <f t="shared" si="4"/>
        <v>496</v>
      </c>
      <c r="K52" s="15">
        <f t="shared" si="4"/>
        <v>583</v>
      </c>
      <c r="L52" s="15">
        <f t="shared" si="4"/>
        <v>500</v>
      </c>
      <c r="M52" s="15">
        <f t="shared" si="4"/>
        <v>462</v>
      </c>
      <c r="N52" s="15">
        <f t="shared" si="4"/>
        <v>460</v>
      </c>
      <c r="O52" s="15">
        <f>SUMIFS(O$7:O$49,$C$7:$C$49,$C52,$D$7:$D$49,$D52)</f>
        <v>0</v>
      </c>
      <c r="P52" s="15">
        <f t="shared" si="4"/>
        <v>0</v>
      </c>
      <c r="Q52" s="15">
        <f t="shared" si="4"/>
        <v>0</v>
      </c>
      <c r="R52" s="15">
        <f t="shared" si="4"/>
        <v>2505</v>
      </c>
      <c r="S52" s="15">
        <f t="shared" si="4"/>
        <v>2041</v>
      </c>
      <c r="T52" s="15">
        <f t="shared" si="4"/>
        <v>0</v>
      </c>
    </row>
    <row r="53" spans="1:34" x14ac:dyDescent="0.25">
      <c r="B53" s="15" t="s">
        <v>27</v>
      </c>
      <c r="C53" s="15" t="s">
        <v>21</v>
      </c>
      <c r="D53" s="39" t="s">
        <v>42</v>
      </c>
      <c r="E53" s="15" t="s">
        <v>43</v>
      </c>
      <c r="F53" s="15">
        <f t="shared" si="4"/>
        <v>505</v>
      </c>
      <c r="G53" s="15">
        <f t="shared" si="4"/>
        <v>447</v>
      </c>
      <c r="H53" s="15">
        <f t="shared" si="4"/>
        <v>368</v>
      </c>
      <c r="I53" s="15">
        <f t="shared" si="4"/>
        <v>463</v>
      </c>
      <c r="J53" s="15">
        <f t="shared" si="4"/>
        <v>615</v>
      </c>
      <c r="K53" s="15">
        <f t="shared" si="4"/>
        <v>493</v>
      </c>
      <c r="L53" s="15">
        <f t="shared" si="4"/>
        <v>438</v>
      </c>
      <c r="M53" s="15">
        <f t="shared" si="4"/>
        <v>585</v>
      </c>
      <c r="N53" s="15">
        <f t="shared" si="4"/>
        <v>572</v>
      </c>
      <c r="O53" s="15">
        <f t="shared" si="4"/>
        <v>0</v>
      </c>
      <c r="P53" s="15">
        <f t="shared" si="4"/>
        <v>0</v>
      </c>
      <c r="Q53" s="15">
        <f t="shared" si="4"/>
        <v>0</v>
      </c>
      <c r="R53" s="15">
        <f t="shared" si="4"/>
        <v>1783</v>
      </c>
      <c r="S53" s="15">
        <f t="shared" si="4"/>
        <v>2131</v>
      </c>
      <c r="T53" s="15">
        <f t="shared" si="4"/>
        <v>0</v>
      </c>
    </row>
    <row r="54" spans="1:34" x14ac:dyDescent="0.25">
      <c r="B54" s="15" t="s">
        <v>27</v>
      </c>
      <c r="C54" s="15" t="s">
        <v>21</v>
      </c>
      <c r="D54" s="39" t="s">
        <v>44</v>
      </c>
      <c r="E54" s="15" t="s">
        <v>43</v>
      </c>
      <c r="F54" s="15">
        <f t="shared" si="4"/>
        <v>509</v>
      </c>
      <c r="G54" s="15">
        <f t="shared" si="4"/>
        <v>448</v>
      </c>
      <c r="H54" s="15">
        <f t="shared" si="4"/>
        <v>376</v>
      </c>
      <c r="I54" s="15">
        <f t="shared" si="4"/>
        <v>453</v>
      </c>
      <c r="J54" s="15">
        <f t="shared" si="4"/>
        <v>616</v>
      </c>
      <c r="K54" s="15">
        <f t="shared" si="4"/>
        <v>504</v>
      </c>
      <c r="L54" s="15">
        <f t="shared" si="4"/>
        <v>436</v>
      </c>
      <c r="M54" s="15">
        <f t="shared" si="4"/>
        <v>586</v>
      </c>
      <c r="N54" s="15">
        <f t="shared" si="4"/>
        <v>575</v>
      </c>
      <c r="O54" s="15">
        <f t="shared" si="4"/>
        <v>0</v>
      </c>
      <c r="P54" s="15">
        <f t="shared" si="4"/>
        <v>0</v>
      </c>
      <c r="Q54" s="15">
        <f t="shared" si="4"/>
        <v>0</v>
      </c>
      <c r="R54" s="15">
        <f t="shared" si="4"/>
        <v>1786</v>
      </c>
      <c r="S54" s="15">
        <f t="shared" si="4"/>
        <v>2142</v>
      </c>
      <c r="T54" s="15">
        <f t="shared" si="4"/>
        <v>0</v>
      </c>
    </row>
    <row r="55" spans="1:34" x14ac:dyDescent="0.25">
      <c r="B55" s="15" t="s">
        <v>27</v>
      </c>
      <c r="C55" s="15" t="s">
        <v>22</v>
      </c>
      <c r="D55" s="39" t="s">
        <v>42</v>
      </c>
      <c r="E55" s="15" t="s">
        <v>43</v>
      </c>
      <c r="F55" s="15">
        <f t="shared" si="4"/>
        <v>108</v>
      </c>
      <c r="G55" s="15">
        <f t="shared" si="4"/>
        <v>40</v>
      </c>
      <c r="H55" s="15">
        <f t="shared" si="4"/>
        <v>49</v>
      </c>
      <c r="I55" s="15">
        <f t="shared" si="4"/>
        <v>43</v>
      </c>
      <c r="J55" s="15">
        <f t="shared" si="4"/>
        <v>113</v>
      </c>
      <c r="K55" s="15">
        <f t="shared" si="4"/>
        <v>49</v>
      </c>
      <c r="L55" s="15">
        <f t="shared" si="4"/>
        <v>66</v>
      </c>
      <c r="M55" s="15">
        <f t="shared" si="4"/>
        <v>117</v>
      </c>
      <c r="N55" s="15">
        <f t="shared" si="4"/>
        <v>73</v>
      </c>
      <c r="O55" s="15">
        <f t="shared" si="4"/>
        <v>0</v>
      </c>
      <c r="P55" s="15">
        <f t="shared" si="4"/>
        <v>0</v>
      </c>
      <c r="Q55" s="15">
        <f t="shared" si="4"/>
        <v>0</v>
      </c>
      <c r="R55" s="15">
        <f t="shared" si="4"/>
        <v>240</v>
      </c>
      <c r="S55" s="15">
        <f t="shared" si="4"/>
        <v>345</v>
      </c>
      <c r="T55" s="15">
        <f t="shared" si="4"/>
        <v>0</v>
      </c>
    </row>
    <row r="56" spans="1:34" x14ac:dyDescent="0.25">
      <c r="B56" s="15" t="s">
        <v>27</v>
      </c>
      <c r="C56" s="15" t="s">
        <v>22</v>
      </c>
      <c r="D56" s="39" t="s">
        <v>44</v>
      </c>
      <c r="E56" s="15" t="s">
        <v>43</v>
      </c>
      <c r="F56" s="15">
        <f t="shared" si="4"/>
        <v>111</v>
      </c>
      <c r="G56" s="15">
        <f t="shared" si="4"/>
        <v>42</v>
      </c>
      <c r="H56" s="15">
        <f t="shared" si="4"/>
        <v>53</v>
      </c>
      <c r="I56" s="15">
        <f t="shared" si="4"/>
        <v>40</v>
      </c>
      <c r="J56" s="15">
        <f t="shared" si="4"/>
        <v>116</v>
      </c>
      <c r="K56" s="15">
        <f t="shared" si="4"/>
        <v>51</v>
      </c>
      <c r="L56" s="15">
        <f t="shared" si="4"/>
        <v>66</v>
      </c>
      <c r="M56" s="15">
        <f t="shared" si="4"/>
        <v>114</v>
      </c>
      <c r="N56" s="15">
        <f t="shared" si="4"/>
        <v>73</v>
      </c>
      <c r="O56" s="15">
        <f t="shared" si="4"/>
        <v>0</v>
      </c>
      <c r="P56" s="15">
        <f t="shared" si="4"/>
        <v>0</v>
      </c>
      <c r="Q56" s="15">
        <f t="shared" si="4"/>
        <v>0</v>
      </c>
      <c r="R56" s="15">
        <f t="shared" si="4"/>
        <v>246</v>
      </c>
      <c r="S56" s="15">
        <f t="shared" si="4"/>
        <v>347</v>
      </c>
      <c r="T56" s="15">
        <f t="shared" si="4"/>
        <v>0</v>
      </c>
    </row>
    <row r="57" spans="1:34" x14ac:dyDescent="0.25">
      <c r="N57"/>
    </row>
    <row r="58" spans="1:34" ht="18.75" x14ac:dyDescent="0.3">
      <c r="A58" s="23" t="s">
        <v>50</v>
      </c>
      <c r="F58" s="12"/>
      <c r="J58" s="19"/>
      <c r="K58" s="19"/>
      <c r="L58" s="19"/>
      <c r="M58" s="19"/>
      <c r="N58" s="19"/>
      <c r="O58" s="19"/>
      <c r="P58" s="19"/>
      <c r="R58" s="19"/>
      <c r="S58" s="19"/>
    </row>
    <row r="59" spans="1:34" x14ac:dyDescent="0.25">
      <c r="J59" s="19"/>
      <c r="K59" s="19"/>
      <c r="L59" s="19"/>
      <c r="M59" s="19"/>
      <c r="N59" s="19"/>
      <c r="O59" s="19"/>
      <c r="P59" s="19"/>
      <c r="R59" s="19"/>
      <c r="S59" s="19"/>
      <c r="W59" s="21" t="s">
        <v>37</v>
      </c>
    </row>
    <row r="60" spans="1:34" x14ac:dyDescent="0.25">
      <c r="F60" s="20">
        <v>2024</v>
      </c>
      <c r="G60" s="20">
        <v>2024</v>
      </c>
      <c r="H60" s="20">
        <v>2024</v>
      </c>
      <c r="I60" s="20">
        <v>2024</v>
      </c>
      <c r="J60" s="20">
        <v>2025</v>
      </c>
      <c r="K60" s="20">
        <v>2025</v>
      </c>
      <c r="L60" s="20">
        <v>2025</v>
      </c>
      <c r="M60" s="20">
        <v>2025</v>
      </c>
      <c r="N60" s="20">
        <v>2026</v>
      </c>
      <c r="O60" s="20" t="s">
        <v>39</v>
      </c>
      <c r="P60" s="20" t="s">
        <v>39</v>
      </c>
      <c r="Q60" s="20" t="s">
        <v>39</v>
      </c>
      <c r="R60" s="20" t="s">
        <v>39</v>
      </c>
      <c r="S60" s="20" t="s">
        <v>39</v>
      </c>
      <c r="T60" s="20" t="s">
        <v>39</v>
      </c>
      <c r="W60" s="20">
        <v>2024</v>
      </c>
      <c r="X60" s="20">
        <v>2024</v>
      </c>
      <c r="Y60" s="20">
        <v>2024</v>
      </c>
      <c r="Z60" s="20">
        <v>2024</v>
      </c>
      <c r="AA60" s="20">
        <v>2025</v>
      </c>
      <c r="AB60" s="20">
        <v>2025</v>
      </c>
      <c r="AC60" s="20">
        <v>2025</v>
      </c>
      <c r="AD60" s="20">
        <v>2025</v>
      </c>
      <c r="AE60" s="20">
        <v>2026</v>
      </c>
      <c r="AF60" s="20" t="s">
        <v>39</v>
      </c>
      <c r="AG60" s="20" t="s">
        <v>39</v>
      </c>
      <c r="AH60" s="20" t="s">
        <v>39</v>
      </c>
    </row>
    <row r="61" spans="1:34" x14ac:dyDescent="0.25">
      <c r="B61" s="16" t="s">
        <v>8</v>
      </c>
      <c r="C61" s="16" t="s">
        <v>9</v>
      </c>
      <c r="D61" s="16" t="s">
        <v>10</v>
      </c>
      <c r="E61" s="16" t="s">
        <v>11</v>
      </c>
      <c r="F61" s="20" t="s">
        <v>33</v>
      </c>
      <c r="G61" s="20" t="s">
        <v>34</v>
      </c>
      <c r="H61" s="20" t="s">
        <v>35</v>
      </c>
      <c r="I61" s="20" t="s">
        <v>36</v>
      </c>
      <c r="J61" s="20" t="s">
        <v>33</v>
      </c>
      <c r="K61" s="20" t="s">
        <v>34</v>
      </c>
      <c r="L61" s="20" t="s">
        <v>35</v>
      </c>
      <c r="M61" s="20" t="s">
        <v>36</v>
      </c>
      <c r="N61" s="20" t="s">
        <v>33</v>
      </c>
      <c r="O61" s="20" t="s">
        <v>39</v>
      </c>
      <c r="P61" s="20" t="s">
        <v>35</v>
      </c>
      <c r="Q61" s="20" t="s">
        <v>36</v>
      </c>
      <c r="R61" s="20" t="s">
        <v>34</v>
      </c>
      <c r="S61" s="20" t="s">
        <v>35</v>
      </c>
      <c r="T61" s="20" t="s">
        <v>36</v>
      </c>
      <c r="W61" s="20" t="s">
        <v>33</v>
      </c>
      <c r="X61" s="20" t="s">
        <v>34</v>
      </c>
      <c r="Y61" s="20" t="s">
        <v>35</v>
      </c>
      <c r="Z61" s="20" t="s">
        <v>36</v>
      </c>
      <c r="AA61" s="20" t="s">
        <v>33</v>
      </c>
      <c r="AB61" s="20" t="s">
        <v>34</v>
      </c>
      <c r="AC61" s="20" t="s">
        <v>35</v>
      </c>
      <c r="AD61" s="20" t="s">
        <v>36</v>
      </c>
      <c r="AE61" s="20" t="s">
        <v>33</v>
      </c>
      <c r="AF61" s="20" t="s">
        <v>34</v>
      </c>
      <c r="AG61" s="20" t="s">
        <v>35</v>
      </c>
      <c r="AH61" s="20" t="s">
        <v>36</v>
      </c>
    </row>
    <row r="62" spans="1:34" ht="30" x14ac:dyDescent="0.25">
      <c r="B62" s="15" t="s">
        <v>12</v>
      </c>
      <c r="C62" s="15" t="s">
        <v>13</v>
      </c>
      <c r="D62" s="39" t="s">
        <v>51</v>
      </c>
      <c r="E62" s="15" t="s">
        <v>43</v>
      </c>
      <c r="F62" s="29">
        <v>53</v>
      </c>
      <c r="G62" s="29">
        <v>43</v>
      </c>
      <c r="H62" s="29">
        <v>60</v>
      </c>
      <c r="I62" s="29">
        <v>42</v>
      </c>
      <c r="J62" s="29">
        <v>46</v>
      </c>
      <c r="K62" s="29">
        <v>38</v>
      </c>
      <c r="L62" s="29">
        <v>64</v>
      </c>
      <c r="M62" s="29">
        <v>66</v>
      </c>
      <c r="N62" s="24">
        <v>50</v>
      </c>
      <c r="O62" s="24"/>
      <c r="P62" s="24"/>
      <c r="Q62" s="24"/>
      <c r="R62" s="24"/>
      <c r="S62" s="24"/>
      <c r="T62" s="24"/>
      <c r="W62" s="24">
        <v>5</v>
      </c>
      <c r="X62" s="24">
        <v>5</v>
      </c>
      <c r="Y62" s="24">
        <v>5</v>
      </c>
      <c r="Z62" s="24">
        <v>5</v>
      </c>
      <c r="AA62" s="24">
        <v>5</v>
      </c>
      <c r="AB62" s="24">
        <v>5</v>
      </c>
      <c r="AC62" s="24">
        <v>5</v>
      </c>
      <c r="AD62" s="24">
        <v>5</v>
      </c>
      <c r="AE62" s="24">
        <v>5</v>
      </c>
      <c r="AF62" s="24"/>
      <c r="AG62" s="24"/>
      <c r="AH62" s="24"/>
    </row>
    <row r="63" spans="1:34" ht="30" x14ac:dyDescent="0.25">
      <c r="B63" s="15" t="s">
        <v>12</v>
      </c>
      <c r="C63" s="15" t="s">
        <v>13</v>
      </c>
      <c r="D63" s="39" t="s">
        <v>52</v>
      </c>
      <c r="E63" s="15" t="s">
        <v>43</v>
      </c>
      <c r="F63" s="29">
        <v>51</v>
      </c>
      <c r="G63" s="29">
        <v>40</v>
      </c>
      <c r="H63" s="29">
        <v>44</v>
      </c>
      <c r="I63" s="29">
        <v>44</v>
      </c>
      <c r="J63" s="29">
        <v>65</v>
      </c>
      <c r="K63" s="29">
        <v>38</v>
      </c>
      <c r="L63" s="29">
        <v>74</v>
      </c>
      <c r="M63" s="29">
        <v>47</v>
      </c>
      <c r="N63" s="24">
        <v>65</v>
      </c>
      <c r="O63" s="24"/>
      <c r="P63" s="24"/>
      <c r="Q63" s="24"/>
      <c r="R63" s="24"/>
      <c r="S63" s="24"/>
      <c r="T63" s="24"/>
      <c r="W63" s="24">
        <v>5</v>
      </c>
      <c r="X63" s="24">
        <v>5</v>
      </c>
      <c r="Y63" s="24">
        <v>5</v>
      </c>
      <c r="Z63" s="24">
        <v>5</v>
      </c>
      <c r="AA63" s="24">
        <v>5</v>
      </c>
      <c r="AB63" s="24">
        <v>5</v>
      </c>
      <c r="AC63" s="24">
        <v>5</v>
      </c>
      <c r="AD63" s="24">
        <v>5</v>
      </c>
      <c r="AE63" s="24">
        <v>5</v>
      </c>
      <c r="AF63" s="24"/>
      <c r="AG63" s="24"/>
      <c r="AH63" s="24"/>
    </row>
    <row r="64" spans="1:34" ht="45" x14ac:dyDescent="0.25">
      <c r="B64" s="15" t="s">
        <v>12</v>
      </c>
      <c r="C64" s="15" t="s">
        <v>13</v>
      </c>
      <c r="D64" s="39" t="s">
        <v>53</v>
      </c>
      <c r="E64" s="15" t="s">
        <v>43</v>
      </c>
      <c r="F64" s="29">
        <v>19</v>
      </c>
      <c r="G64" s="29">
        <v>22</v>
      </c>
      <c r="H64" s="29">
        <v>19</v>
      </c>
      <c r="I64" s="29">
        <v>19</v>
      </c>
      <c r="J64" s="29">
        <v>39</v>
      </c>
      <c r="K64" s="29">
        <v>18</v>
      </c>
      <c r="L64" s="29">
        <v>26</v>
      </c>
      <c r="M64" s="29">
        <v>13</v>
      </c>
      <c r="N64" s="29">
        <v>30</v>
      </c>
      <c r="O64" s="24"/>
      <c r="P64" s="24"/>
      <c r="Q64" s="24"/>
      <c r="R64" s="24"/>
      <c r="S64" s="24"/>
      <c r="T64" s="24"/>
      <c r="W64" s="24">
        <v>5</v>
      </c>
      <c r="X64" s="24">
        <v>5</v>
      </c>
      <c r="Y64" s="24">
        <v>5</v>
      </c>
      <c r="Z64" s="24">
        <v>5</v>
      </c>
      <c r="AA64" s="24">
        <v>5</v>
      </c>
      <c r="AB64" s="24">
        <v>5</v>
      </c>
      <c r="AC64" s="24">
        <v>5</v>
      </c>
      <c r="AD64" s="24">
        <v>5</v>
      </c>
      <c r="AE64" s="24">
        <v>5</v>
      </c>
      <c r="AF64" s="24"/>
      <c r="AG64" s="24"/>
      <c r="AH64" s="24"/>
    </row>
    <row r="65" spans="2:34" ht="13.9" customHeight="1" x14ac:dyDescent="0.25">
      <c r="B65" s="15" t="s">
        <v>20</v>
      </c>
      <c r="C65" s="15" t="s">
        <v>13</v>
      </c>
      <c r="D65" s="39" t="s">
        <v>51</v>
      </c>
      <c r="E65" s="15" t="s">
        <v>43</v>
      </c>
      <c r="F65" s="28">
        <v>536</v>
      </c>
      <c r="G65" s="29">
        <v>679</v>
      </c>
      <c r="H65" s="28">
        <v>933</v>
      </c>
      <c r="I65" s="29">
        <v>546</v>
      </c>
      <c r="J65" s="28">
        <v>561</v>
      </c>
      <c r="K65" s="29">
        <v>714</v>
      </c>
      <c r="L65" s="28">
        <v>864</v>
      </c>
      <c r="M65" s="29">
        <v>643</v>
      </c>
      <c r="N65" s="24">
        <v>735</v>
      </c>
      <c r="O65" s="24"/>
      <c r="P65" s="24"/>
      <c r="Q65" s="24"/>
      <c r="R65" s="24"/>
      <c r="S65" s="24"/>
      <c r="T65" s="24"/>
      <c r="W65" s="24">
        <v>5</v>
      </c>
      <c r="X65" s="24">
        <v>5</v>
      </c>
      <c r="Y65" s="24">
        <v>5</v>
      </c>
      <c r="Z65" s="24">
        <v>5</v>
      </c>
      <c r="AA65" s="24">
        <v>5</v>
      </c>
      <c r="AB65" s="24">
        <v>5</v>
      </c>
      <c r="AC65" s="24">
        <v>5</v>
      </c>
      <c r="AD65" s="24">
        <v>5</v>
      </c>
      <c r="AE65" s="24">
        <v>5</v>
      </c>
      <c r="AF65" s="22"/>
      <c r="AG65" s="22"/>
      <c r="AH65" s="22"/>
    </row>
    <row r="66" spans="2:34" ht="30" x14ac:dyDescent="0.25">
      <c r="B66" s="15" t="s">
        <v>20</v>
      </c>
      <c r="C66" s="15" t="s">
        <v>21</v>
      </c>
      <c r="D66" s="39" t="s">
        <v>51</v>
      </c>
      <c r="E66" s="15" t="s">
        <v>43</v>
      </c>
      <c r="F66" s="28">
        <v>181</v>
      </c>
      <c r="G66" s="29">
        <v>195</v>
      </c>
      <c r="H66" s="28">
        <v>168</v>
      </c>
      <c r="I66" s="29">
        <v>166</v>
      </c>
      <c r="J66" s="28">
        <v>190</v>
      </c>
      <c r="K66" s="29">
        <v>232</v>
      </c>
      <c r="L66" s="28">
        <v>179</v>
      </c>
      <c r="M66" s="29">
        <v>159</v>
      </c>
      <c r="N66" s="24">
        <v>215</v>
      </c>
      <c r="O66" s="24"/>
      <c r="P66" s="24"/>
      <c r="Q66" s="24"/>
      <c r="R66" s="24"/>
      <c r="S66" s="24"/>
      <c r="T66" s="24"/>
      <c r="W66" s="24">
        <v>5</v>
      </c>
      <c r="X66" s="24">
        <v>5</v>
      </c>
      <c r="Y66" s="24">
        <v>5</v>
      </c>
      <c r="Z66" s="24">
        <v>5</v>
      </c>
      <c r="AA66" s="24">
        <v>5</v>
      </c>
      <c r="AB66" s="24">
        <v>5</v>
      </c>
      <c r="AC66" s="24">
        <v>5</v>
      </c>
      <c r="AD66" s="24">
        <v>5</v>
      </c>
      <c r="AE66" s="24">
        <v>5</v>
      </c>
      <c r="AF66" s="24"/>
      <c r="AG66" s="24"/>
      <c r="AH66" s="24"/>
    </row>
    <row r="67" spans="2:34" ht="30" x14ac:dyDescent="0.25">
      <c r="B67" s="15" t="s">
        <v>20</v>
      </c>
      <c r="C67" t="s">
        <v>22</v>
      </c>
      <c r="D67" s="39" t="s">
        <v>51</v>
      </c>
      <c r="E67" s="15" t="s">
        <v>43</v>
      </c>
      <c r="F67" s="28">
        <v>60</v>
      </c>
      <c r="G67" s="29">
        <v>46</v>
      </c>
      <c r="H67" s="28">
        <v>47</v>
      </c>
      <c r="I67" s="29">
        <v>51</v>
      </c>
      <c r="J67" s="28">
        <v>94</v>
      </c>
      <c r="K67" s="29">
        <v>70</v>
      </c>
      <c r="L67" s="28">
        <v>90</v>
      </c>
      <c r="M67" s="29">
        <v>114</v>
      </c>
      <c r="N67" s="24">
        <v>122</v>
      </c>
      <c r="O67" s="24"/>
      <c r="P67" s="24"/>
      <c r="Q67" s="24"/>
      <c r="R67" s="24"/>
      <c r="S67" s="24"/>
      <c r="T67" s="24"/>
      <c r="W67" s="24">
        <v>5</v>
      </c>
      <c r="X67" s="24">
        <v>5</v>
      </c>
      <c r="Y67" s="24">
        <v>5</v>
      </c>
      <c r="Z67" s="24">
        <v>5</v>
      </c>
      <c r="AA67" s="24">
        <v>5</v>
      </c>
      <c r="AB67" s="24">
        <v>5</v>
      </c>
      <c r="AC67" s="24">
        <v>5</v>
      </c>
      <c r="AD67" s="24">
        <v>5</v>
      </c>
      <c r="AE67" s="24">
        <v>5</v>
      </c>
      <c r="AF67" s="24"/>
      <c r="AG67" s="24"/>
      <c r="AH67" s="24"/>
    </row>
    <row r="68" spans="2:34" ht="30" x14ac:dyDescent="0.25">
      <c r="B68" s="15" t="s">
        <v>20</v>
      </c>
      <c r="C68" s="15" t="s">
        <v>13</v>
      </c>
      <c r="D68" s="39" t="s">
        <v>52</v>
      </c>
      <c r="E68" s="15" t="s">
        <v>43</v>
      </c>
      <c r="F68" s="28">
        <v>658</v>
      </c>
      <c r="G68" s="29">
        <v>544</v>
      </c>
      <c r="H68" s="28">
        <v>738</v>
      </c>
      <c r="I68" s="29">
        <v>810</v>
      </c>
      <c r="J68" s="28">
        <v>674</v>
      </c>
      <c r="K68" s="29">
        <v>728</v>
      </c>
      <c r="L68" s="28">
        <v>865</v>
      </c>
      <c r="M68" s="29">
        <v>646</v>
      </c>
      <c r="N68" s="24">
        <v>736</v>
      </c>
      <c r="O68" s="24"/>
      <c r="P68" s="24"/>
      <c r="Q68" s="24"/>
      <c r="R68" s="24"/>
      <c r="S68" s="24"/>
      <c r="T68" s="24"/>
      <c r="W68" s="24">
        <v>5</v>
      </c>
      <c r="X68" s="24">
        <v>5</v>
      </c>
      <c r="Y68" s="24">
        <v>5</v>
      </c>
      <c r="Z68" s="24">
        <v>5</v>
      </c>
      <c r="AA68" s="24">
        <v>5</v>
      </c>
      <c r="AB68" s="24">
        <v>5</v>
      </c>
      <c r="AC68" s="24">
        <v>5</v>
      </c>
      <c r="AD68" s="24">
        <v>5</v>
      </c>
      <c r="AE68" s="24">
        <v>5</v>
      </c>
      <c r="AF68" s="22"/>
      <c r="AG68" s="22"/>
      <c r="AH68" s="22"/>
    </row>
    <row r="69" spans="2:34" ht="30" x14ac:dyDescent="0.25">
      <c r="B69" s="15" t="s">
        <v>20</v>
      </c>
      <c r="C69" s="15" t="s">
        <v>21</v>
      </c>
      <c r="D69" s="39" t="s">
        <v>52</v>
      </c>
      <c r="E69" s="15" t="s">
        <v>43</v>
      </c>
      <c r="F69" s="28">
        <v>185</v>
      </c>
      <c r="G69" s="29">
        <v>178</v>
      </c>
      <c r="H69" s="28">
        <v>176</v>
      </c>
      <c r="I69" s="29">
        <v>161</v>
      </c>
      <c r="J69" s="28">
        <v>194</v>
      </c>
      <c r="K69" s="29">
        <v>246</v>
      </c>
      <c r="L69" s="28">
        <v>171</v>
      </c>
      <c r="M69" s="29">
        <v>161</v>
      </c>
      <c r="N69" s="24">
        <v>220</v>
      </c>
      <c r="O69" s="24"/>
      <c r="P69" s="24"/>
      <c r="Q69" s="24"/>
      <c r="R69" s="24"/>
      <c r="S69" s="24"/>
      <c r="T69" s="24"/>
      <c r="W69" s="24">
        <v>5</v>
      </c>
      <c r="X69" s="24">
        <v>5</v>
      </c>
      <c r="Y69" s="24">
        <v>5</v>
      </c>
      <c r="Z69" s="24">
        <v>5</v>
      </c>
      <c r="AA69" s="24">
        <v>5</v>
      </c>
      <c r="AB69" s="24">
        <v>5</v>
      </c>
      <c r="AC69" s="24">
        <v>5</v>
      </c>
      <c r="AD69" s="24">
        <v>5</v>
      </c>
      <c r="AE69" s="24">
        <v>5</v>
      </c>
      <c r="AF69" s="24"/>
      <c r="AG69" s="24"/>
      <c r="AH69" s="24"/>
    </row>
    <row r="70" spans="2:34" ht="30" x14ac:dyDescent="0.25">
      <c r="B70" s="15" t="s">
        <v>20</v>
      </c>
      <c r="C70" t="s">
        <v>22</v>
      </c>
      <c r="D70" s="39" t="s">
        <v>52</v>
      </c>
      <c r="E70" s="15" t="s">
        <v>43</v>
      </c>
      <c r="F70" s="28">
        <v>77</v>
      </c>
      <c r="G70" s="29">
        <v>56</v>
      </c>
      <c r="H70" s="28">
        <v>57</v>
      </c>
      <c r="I70" s="29">
        <v>43</v>
      </c>
      <c r="J70" s="28">
        <v>77</v>
      </c>
      <c r="K70" s="29">
        <v>99</v>
      </c>
      <c r="L70" s="28">
        <v>80</v>
      </c>
      <c r="M70" s="29">
        <v>114</v>
      </c>
      <c r="N70" s="24">
        <v>114</v>
      </c>
      <c r="O70" s="24"/>
      <c r="P70" s="24"/>
      <c r="Q70" s="24"/>
      <c r="R70" s="24"/>
      <c r="S70" s="24"/>
      <c r="T70" s="24"/>
      <c r="W70" s="24">
        <v>5</v>
      </c>
      <c r="X70" s="24">
        <v>5</v>
      </c>
      <c r="Y70" s="24">
        <v>5</v>
      </c>
      <c r="Z70" s="24">
        <v>5</v>
      </c>
      <c r="AA70" s="24">
        <v>5</v>
      </c>
      <c r="AB70" s="24">
        <v>5</v>
      </c>
      <c r="AC70" s="24">
        <v>5</v>
      </c>
      <c r="AD70" s="24">
        <v>5</v>
      </c>
      <c r="AE70" s="24">
        <v>5</v>
      </c>
      <c r="AF70" s="24"/>
      <c r="AG70" s="24"/>
      <c r="AH70" s="24"/>
    </row>
    <row r="71" spans="2:34" ht="45" x14ac:dyDescent="0.25">
      <c r="B71" s="15" t="s">
        <v>20</v>
      </c>
      <c r="C71" s="15" t="s">
        <v>13</v>
      </c>
      <c r="D71" s="39" t="s">
        <v>54</v>
      </c>
      <c r="E71" s="15" t="s">
        <v>43</v>
      </c>
      <c r="F71" s="28">
        <v>75</v>
      </c>
      <c r="G71" s="29">
        <v>53</v>
      </c>
      <c r="H71" s="28">
        <v>235</v>
      </c>
      <c r="I71" s="29">
        <v>277</v>
      </c>
      <c r="J71" s="28">
        <v>139</v>
      </c>
      <c r="K71" s="29">
        <v>22</v>
      </c>
      <c r="L71" s="28">
        <v>45</v>
      </c>
      <c r="M71" s="29">
        <v>21</v>
      </c>
      <c r="N71" s="29">
        <v>30</v>
      </c>
      <c r="O71" s="24"/>
      <c r="P71" s="24"/>
      <c r="Q71" s="24"/>
      <c r="R71" s="24"/>
      <c r="S71" s="24"/>
      <c r="T71" s="24"/>
      <c r="W71" s="24">
        <v>5</v>
      </c>
      <c r="X71" s="24">
        <v>5</v>
      </c>
      <c r="Y71" s="24">
        <v>5</v>
      </c>
      <c r="Z71" s="24">
        <v>5</v>
      </c>
      <c r="AA71" s="24">
        <v>5</v>
      </c>
      <c r="AB71" s="24">
        <v>5</v>
      </c>
      <c r="AC71" s="24">
        <v>5</v>
      </c>
      <c r="AD71" s="24">
        <v>5</v>
      </c>
      <c r="AE71" s="24">
        <v>5</v>
      </c>
      <c r="AF71" s="22"/>
      <c r="AG71" s="22"/>
      <c r="AH71" s="22"/>
    </row>
    <row r="72" spans="2:34" ht="30" x14ac:dyDescent="0.25">
      <c r="B72" s="15" t="s">
        <v>23</v>
      </c>
      <c r="C72" s="15" t="s">
        <v>13</v>
      </c>
      <c r="D72" s="39" t="s">
        <v>51</v>
      </c>
      <c r="E72" s="15" t="s">
        <v>43</v>
      </c>
      <c r="F72" s="30">
        <v>211</v>
      </c>
      <c r="G72" s="31">
        <v>223</v>
      </c>
      <c r="H72" s="30">
        <v>236</v>
      </c>
      <c r="I72" s="31">
        <v>241</v>
      </c>
      <c r="J72" s="30">
        <v>208</v>
      </c>
      <c r="K72" s="31">
        <v>231</v>
      </c>
      <c r="L72" s="30">
        <v>238</v>
      </c>
      <c r="M72" s="31">
        <v>179</v>
      </c>
      <c r="N72" s="24">
        <v>208</v>
      </c>
      <c r="O72" s="24"/>
      <c r="P72" s="24"/>
      <c r="Q72" s="24"/>
      <c r="R72" s="24"/>
      <c r="S72" s="24"/>
      <c r="T72" s="24"/>
      <c r="W72" s="24">
        <v>5</v>
      </c>
      <c r="X72" s="24">
        <v>5</v>
      </c>
      <c r="Y72" s="24">
        <v>5</v>
      </c>
      <c r="Z72" s="24">
        <v>5</v>
      </c>
      <c r="AA72" s="24">
        <v>5</v>
      </c>
      <c r="AB72" s="24">
        <v>5</v>
      </c>
      <c r="AC72" s="24">
        <v>5</v>
      </c>
      <c r="AD72" s="24">
        <v>5</v>
      </c>
      <c r="AE72" s="24">
        <v>5</v>
      </c>
      <c r="AF72" s="22"/>
      <c r="AG72" s="22"/>
      <c r="AH72" s="22"/>
    </row>
    <row r="73" spans="2:34" ht="30" x14ac:dyDescent="0.25">
      <c r="B73" s="15" t="s">
        <v>23</v>
      </c>
      <c r="C73" s="15" t="s">
        <v>21</v>
      </c>
      <c r="D73" s="39" t="s">
        <v>51</v>
      </c>
      <c r="E73" s="15" t="s">
        <v>43</v>
      </c>
      <c r="F73" s="28">
        <v>105</v>
      </c>
      <c r="G73" s="29">
        <v>98</v>
      </c>
      <c r="H73" s="28">
        <v>79</v>
      </c>
      <c r="I73" s="29">
        <v>112</v>
      </c>
      <c r="J73" s="28">
        <v>96</v>
      </c>
      <c r="K73" s="29">
        <v>89</v>
      </c>
      <c r="L73" s="28">
        <v>70</v>
      </c>
      <c r="M73" s="29">
        <v>121</v>
      </c>
      <c r="N73" s="24">
        <v>119</v>
      </c>
      <c r="O73" s="24"/>
      <c r="P73" s="24"/>
      <c r="Q73" s="24"/>
      <c r="R73" s="24"/>
      <c r="S73" s="24"/>
      <c r="T73" s="24"/>
      <c r="W73" s="24">
        <v>5</v>
      </c>
      <c r="X73" s="24">
        <v>5</v>
      </c>
      <c r="Y73" s="24">
        <v>5</v>
      </c>
      <c r="Z73" s="24">
        <v>5</v>
      </c>
      <c r="AA73" s="24">
        <v>5</v>
      </c>
      <c r="AB73" s="24">
        <v>5</v>
      </c>
      <c r="AC73" s="24">
        <v>5</v>
      </c>
      <c r="AD73" s="24">
        <v>5</v>
      </c>
      <c r="AE73" s="24">
        <v>5</v>
      </c>
      <c r="AF73" s="24"/>
      <c r="AG73" s="24"/>
      <c r="AH73" s="24"/>
    </row>
    <row r="74" spans="2:34" ht="30" x14ac:dyDescent="0.25">
      <c r="B74" s="15" t="s">
        <v>23</v>
      </c>
      <c r="C74" t="s">
        <v>22</v>
      </c>
      <c r="D74" s="39" t="s">
        <v>51</v>
      </c>
      <c r="E74" s="15" t="s">
        <v>43</v>
      </c>
      <c r="F74" s="28">
        <v>33</v>
      </c>
      <c r="G74" s="29">
        <v>18</v>
      </c>
      <c r="H74" s="28">
        <v>12</v>
      </c>
      <c r="I74" s="29">
        <v>32</v>
      </c>
      <c r="J74" s="28">
        <v>55</v>
      </c>
      <c r="K74" s="29">
        <v>37</v>
      </c>
      <c r="L74" s="28">
        <v>32</v>
      </c>
      <c r="M74" s="29">
        <v>44</v>
      </c>
      <c r="N74" s="24">
        <v>49</v>
      </c>
      <c r="O74" s="24"/>
      <c r="P74" s="24"/>
      <c r="Q74" s="24"/>
      <c r="R74" s="24"/>
      <c r="S74" s="24"/>
      <c r="T74" s="24"/>
      <c r="W74" s="24">
        <v>5</v>
      </c>
      <c r="X74" s="24">
        <v>5</v>
      </c>
      <c r="Y74" s="24">
        <v>5</v>
      </c>
      <c r="Z74" s="24">
        <v>5</v>
      </c>
      <c r="AA74" s="24">
        <v>5</v>
      </c>
      <c r="AB74" s="24">
        <v>5</v>
      </c>
      <c r="AC74" s="24">
        <v>5</v>
      </c>
      <c r="AD74" s="24">
        <v>5</v>
      </c>
      <c r="AE74" s="24">
        <v>5</v>
      </c>
      <c r="AF74" s="24"/>
      <c r="AG74" s="24"/>
      <c r="AH74" s="24"/>
    </row>
    <row r="75" spans="2:34" ht="30" x14ac:dyDescent="0.25">
      <c r="B75" s="15" t="s">
        <v>23</v>
      </c>
      <c r="C75" s="15" t="s">
        <v>13</v>
      </c>
      <c r="D75" s="39" t="s">
        <v>52</v>
      </c>
      <c r="E75" s="15" t="s">
        <v>43</v>
      </c>
      <c r="F75" s="28">
        <v>224</v>
      </c>
      <c r="G75" s="29">
        <v>189</v>
      </c>
      <c r="H75" s="28">
        <v>244</v>
      </c>
      <c r="I75" s="29">
        <v>313</v>
      </c>
      <c r="J75" s="28">
        <v>203</v>
      </c>
      <c r="K75" s="29">
        <v>227</v>
      </c>
      <c r="L75" s="28">
        <v>172</v>
      </c>
      <c r="M75" s="29">
        <v>226</v>
      </c>
      <c r="N75" s="24">
        <v>193</v>
      </c>
      <c r="O75" s="24"/>
      <c r="P75" s="24"/>
      <c r="Q75" s="24"/>
      <c r="R75" s="24"/>
      <c r="S75" s="24"/>
      <c r="T75" s="24"/>
      <c r="W75" s="24">
        <v>5</v>
      </c>
      <c r="X75" s="24">
        <v>5</v>
      </c>
      <c r="Y75" s="24">
        <v>5</v>
      </c>
      <c r="Z75" s="24">
        <v>5</v>
      </c>
      <c r="AA75" s="24">
        <v>5</v>
      </c>
      <c r="AB75" s="24">
        <v>5</v>
      </c>
      <c r="AC75" s="24">
        <v>5</v>
      </c>
      <c r="AD75" s="24">
        <v>5</v>
      </c>
      <c r="AE75" s="24">
        <v>5</v>
      </c>
      <c r="AF75" s="22"/>
      <c r="AG75" s="22"/>
      <c r="AH75" s="22"/>
    </row>
    <row r="76" spans="2:34" ht="30" x14ac:dyDescent="0.25">
      <c r="B76" s="15" t="s">
        <v>23</v>
      </c>
      <c r="C76" s="15" t="s">
        <v>21</v>
      </c>
      <c r="D76" s="39" t="s">
        <v>52</v>
      </c>
      <c r="E76" s="15" t="s">
        <v>43</v>
      </c>
      <c r="F76" s="28">
        <v>102</v>
      </c>
      <c r="G76" s="29">
        <v>99</v>
      </c>
      <c r="H76" s="28">
        <v>78</v>
      </c>
      <c r="I76" s="29">
        <v>119</v>
      </c>
      <c r="J76" s="28">
        <v>89</v>
      </c>
      <c r="K76" s="29">
        <v>95</v>
      </c>
      <c r="L76" s="28">
        <v>63</v>
      </c>
      <c r="M76" s="29">
        <v>108</v>
      </c>
      <c r="N76" s="24">
        <v>127</v>
      </c>
      <c r="O76" s="24"/>
      <c r="P76" s="24"/>
      <c r="Q76" s="24"/>
      <c r="R76" s="24"/>
      <c r="S76" s="24"/>
      <c r="T76" s="24"/>
      <c r="W76" s="24">
        <v>5</v>
      </c>
      <c r="X76" s="24">
        <v>5</v>
      </c>
      <c r="Y76" s="24">
        <v>5</v>
      </c>
      <c r="Z76" s="24">
        <v>5</v>
      </c>
      <c r="AA76" s="24">
        <v>5</v>
      </c>
      <c r="AB76" s="24">
        <v>5</v>
      </c>
      <c r="AC76" s="24">
        <v>5</v>
      </c>
      <c r="AD76" s="24">
        <v>5</v>
      </c>
      <c r="AE76" s="24">
        <v>5</v>
      </c>
      <c r="AF76" s="24"/>
      <c r="AG76" s="24"/>
      <c r="AH76" s="24"/>
    </row>
    <row r="77" spans="2:34" ht="30" x14ac:dyDescent="0.25">
      <c r="B77" s="15" t="s">
        <v>23</v>
      </c>
      <c r="C77" t="s">
        <v>22</v>
      </c>
      <c r="D77" s="39" t="s">
        <v>52</v>
      </c>
      <c r="E77" s="15" t="s">
        <v>43</v>
      </c>
      <c r="F77" s="28">
        <v>43</v>
      </c>
      <c r="G77" s="29">
        <v>19</v>
      </c>
      <c r="H77" s="28">
        <v>12</v>
      </c>
      <c r="I77" s="29">
        <v>29</v>
      </c>
      <c r="J77" s="28">
        <v>52</v>
      </c>
      <c r="K77" s="29">
        <v>36</v>
      </c>
      <c r="L77" s="28">
        <v>32</v>
      </c>
      <c r="M77" s="29">
        <v>33</v>
      </c>
      <c r="N77" s="24">
        <v>52</v>
      </c>
      <c r="O77" s="24"/>
      <c r="P77" s="24"/>
      <c r="Q77" s="24"/>
      <c r="R77" s="24"/>
      <c r="S77" s="24"/>
      <c r="T77" s="24"/>
      <c r="W77" s="24">
        <v>5</v>
      </c>
      <c r="X77" s="24">
        <v>5</v>
      </c>
      <c r="Y77" s="24">
        <v>5</v>
      </c>
      <c r="Z77" s="24">
        <v>5</v>
      </c>
      <c r="AA77" s="24">
        <v>5</v>
      </c>
      <c r="AB77" s="24">
        <v>5</v>
      </c>
      <c r="AC77" s="24">
        <v>5</v>
      </c>
      <c r="AD77" s="24">
        <v>5</v>
      </c>
      <c r="AE77" s="24">
        <v>5</v>
      </c>
      <c r="AF77" s="24"/>
      <c r="AG77" s="24"/>
      <c r="AH77" s="24"/>
    </row>
    <row r="78" spans="2:34" ht="45" x14ac:dyDescent="0.25">
      <c r="B78" s="15" t="s">
        <v>23</v>
      </c>
      <c r="C78" s="15" t="s">
        <v>13</v>
      </c>
      <c r="D78" s="39" t="s">
        <v>54</v>
      </c>
      <c r="E78" s="15" t="s">
        <v>43</v>
      </c>
      <c r="F78" s="28">
        <v>22</v>
      </c>
      <c r="G78" s="29">
        <v>24</v>
      </c>
      <c r="H78" s="28">
        <v>48</v>
      </c>
      <c r="I78" s="29">
        <v>72</v>
      </c>
      <c r="J78" s="28">
        <v>24</v>
      </c>
      <c r="K78" s="29">
        <v>22</v>
      </c>
      <c r="L78" s="28">
        <v>31</v>
      </c>
      <c r="M78" s="29">
        <v>103</v>
      </c>
      <c r="N78" s="29">
        <v>69</v>
      </c>
      <c r="O78" s="24"/>
      <c r="P78" s="24"/>
      <c r="Q78" s="24"/>
      <c r="R78" s="24"/>
      <c r="S78" s="24"/>
      <c r="T78" s="24"/>
      <c r="W78" s="24">
        <v>5</v>
      </c>
      <c r="X78" s="24">
        <v>5</v>
      </c>
      <c r="Y78" s="24">
        <v>5</v>
      </c>
      <c r="Z78" s="24">
        <v>5</v>
      </c>
      <c r="AA78" s="24">
        <v>5</v>
      </c>
      <c r="AB78" s="24">
        <v>5</v>
      </c>
      <c r="AC78" s="24">
        <v>5</v>
      </c>
      <c r="AD78" s="24">
        <v>5</v>
      </c>
      <c r="AE78" s="24">
        <v>5</v>
      </c>
      <c r="AF78" s="22"/>
      <c r="AG78" s="22"/>
      <c r="AH78" s="22"/>
    </row>
    <row r="79" spans="2:34" ht="30" x14ac:dyDescent="0.25">
      <c r="B79" s="15" t="s">
        <v>24</v>
      </c>
      <c r="C79" s="15" t="s">
        <v>13</v>
      </c>
      <c r="D79" s="39" t="s">
        <v>51</v>
      </c>
      <c r="E79" s="15" t="s">
        <v>43</v>
      </c>
      <c r="F79" s="30">
        <v>57</v>
      </c>
      <c r="G79" s="31">
        <v>57</v>
      </c>
      <c r="H79" s="30">
        <v>110</v>
      </c>
      <c r="I79" s="31">
        <v>70</v>
      </c>
      <c r="J79" s="30">
        <v>65</v>
      </c>
      <c r="K79" s="31">
        <v>70</v>
      </c>
      <c r="L79" s="30">
        <v>95</v>
      </c>
      <c r="M79" s="31">
        <v>49</v>
      </c>
      <c r="N79" s="24">
        <v>49</v>
      </c>
      <c r="O79" s="24"/>
      <c r="P79" s="24"/>
      <c r="Q79" s="24"/>
      <c r="R79" s="24"/>
      <c r="S79" s="24"/>
      <c r="T79" s="24"/>
      <c r="W79" s="24">
        <v>5</v>
      </c>
      <c r="X79" s="24">
        <v>5</v>
      </c>
      <c r="Y79" s="24">
        <v>5</v>
      </c>
      <c r="Z79" s="24">
        <v>5</v>
      </c>
      <c r="AA79" s="24">
        <v>5</v>
      </c>
      <c r="AB79" s="24">
        <v>5</v>
      </c>
      <c r="AC79" s="24">
        <v>5</v>
      </c>
      <c r="AD79" s="24">
        <v>5</v>
      </c>
      <c r="AE79" s="24">
        <v>5</v>
      </c>
      <c r="AF79" s="22"/>
      <c r="AG79" s="22"/>
      <c r="AH79" s="22"/>
    </row>
    <row r="80" spans="2:34" ht="30" x14ac:dyDescent="0.25">
      <c r="B80" s="15" t="s">
        <v>24</v>
      </c>
      <c r="C80" s="15" t="s">
        <v>21</v>
      </c>
      <c r="D80" s="39" t="s">
        <v>51</v>
      </c>
      <c r="E80" s="15" t="s">
        <v>43</v>
      </c>
      <c r="F80" s="28">
        <v>7</v>
      </c>
      <c r="G80" s="29">
        <v>5</v>
      </c>
      <c r="H80" s="28">
        <v>7</v>
      </c>
      <c r="I80" s="29">
        <v>4</v>
      </c>
      <c r="J80" s="28">
        <v>5</v>
      </c>
      <c r="K80" s="29">
        <v>6</v>
      </c>
      <c r="L80" s="28">
        <v>6</v>
      </c>
      <c r="M80" s="29">
        <v>5</v>
      </c>
      <c r="N80" s="24">
        <v>5</v>
      </c>
      <c r="O80" s="24"/>
      <c r="P80" s="24"/>
      <c r="Q80" s="24"/>
      <c r="R80" s="24"/>
      <c r="S80" s="24"/>
      <c r="T80" s="24"/>
      <c r="W80" s="24">
        <v>5</v>
      </c>
      <c r="X80" s="24">
        <v>5</v>
      </c>
      <c r="Y80" s="24">
        <v>5</v>
      </c>
      <c r="Z80" s="24">
        <v>5</v>
      </c>
      <c r="AA80" s="24">
        <v>5</v>
      </c>
      <c r="AB80" s="24">
        <v>5</v>
      </c>
      <c r="AC80" s="24">
        <v>5</v>
      </c>
      <c r="AD80" s="24">
        <v>5</v>
      </c>
      <c r="AE80" s="24">
        <v>5</v>
      </c>
      <c r="AF80" s="24"/>
      <c r="AG80" s="24"/>
      <c r="AH80" s="24"/>
    </row>
    <row r="81" spans="2:34" ht="30" x14ac:dyDescent="0.25">
      <c r="B81" s="15" t="s">
        <v>24</v>
      </c>
      <c r="C81" t="s">
        <v>22</v>
      </c>
      <c r="D81" s="39" t="s">
        <v>51</v>
      </c>
      <c r="E81" s="15" t="s">
        <v>43</v>
      </c>
      <c r="F81" s="28">
        <v>8</v>
      </c>
      <c r="G81" s="29">
        <v>4</v>
      </c>
      <c r="H81" s="28">
        <v>4</v>
      </c>
      <c r="I81" s="29">
        <v>4</v>
      </c>
      <c r="J81" s="28">
        <v>7</v>
      </c>
      <c r="K81" s="29">
        <v>5</v>
      </c>
      <c r="L81" s="28">
        <v>3</v>
      </c>
      <c r="M81" s="29">
        <v>5</v>
      </c>
      <c r="N81" s="24">
        <v>4</v>
      </c>
      <c r="O81" s="24"/>
      <c r="P81" s="24"/>
      <c r="Q81" s="24"/>
      <c r="R81" s="24"/>
      <c r="S81" s="24"/>
      <c r="T81" s="24"/>
      <c r="W81" s="24">
        <v>5</v>
      </c>
      <c r="X81" s="24">
        <v>5</v>
      </c>
      <c r="Y81" s="24">
        <v>5</v>
      </c>
      <c r="Z81" s="24">
        <v>5</v>
      </c>
      <c r="AA81" s="24">
        <v>5</v>
      </c>
      <c r="AB81" s="24">
        <v>5</v>
      </c>
      <c r="AC81" s="24">
        <v>5</v>
      </c>
      <c r="AD81" s="24">
        <v>5</v>
      </c>
      <c r="AE81" s="24">
        <v>5</v>
      </c>
      <c r="AF81" s="24"/>
      <c r="AG81" s="24"/>
      <c r="AH81" s="24"/>
    </row>
    <row r="82" spans="2:34" ht="30" x14ac:dyDescent="0.25">
      <c r="B82" s="15" t="s">
        <v>24</v>
      </c>
      <c r="C82" s="15" t="s">
        <v>13</v>
      </c>
      <c r="D82" s="39" t="s">
        <v>52</v>
      </c>
      <c r="E82" s="15" t="s">
        <v>43</v>
      </c>
      <c r="F82" s="28">
        <v>58</v>
      </c>
      <c r="G82" s="29">
        <v>50</v>
      </c>
      <c r="H82" s="28">
        <v>113</v>
      </c>
      <c r="I82" s="29">
        <v>69</v>
      </c>
      <c r="J82" s="28">
        <v>72</v>
      </c>
      <c r="K82" s="29">
        <v>61</v>
      </c>
      <c r="L82" s="28">
        <v>94</v>
      </c>
      <c r="M82" s="29">
        <v>53</v>
      </c>
      <c r="N82" s="24">
        <v>45</v>
      </c>
      <c r="O82" s="24"/>
      <c r="P82" s="24"/>
      <c r="Q82" s="24"/>
      <c r="R82" s="24"/>
      <c r="S82" s="24"/>
      <c r="T82" s="24"/>
      <c r="W82" s="24">
        <v>5</v>
      </c>
      <c r="X82" s="24">
        <v>5</v>
      </c>
      <c r="Y82" s="24">
        <v>5</v>
      </c>
      <c r="Z82" s="24">
        <v>5</v>
      </c>
      <c r="AA82" s="24">
        <v>5</v>
      </c>
      <c r="AB82" s="24">
        <v>5</v>
      </c>
      <c r="AC82" s="24">
        <v>5</v>
      </c>
      <c r="AD82" s="24">
        <v>5</v>
      </c>
      <c r="AE82" s="24">
        <v>5</v>
      </c>
      <c r="AF82" s="22"/>
      <c r="AG82" s="22"/>
      <c r="AH82" s="22"/>
    </row>
    <row r="83" spans="2:34" ht="30" x14ac:dyDescent="0.25">
      <c r="B83" s="15" t="s">
        <v>24</v>
      </c>
      <c r="C83" s="15" t="s">
        <v>21</v>
      </c>
      <c r="D83" s="39" t="s">
        <v>52</v>
      </c>
      <c r="E83" s="15" t="s">
        <v>43</v>
      </c>
      <c r="F83" s="28">
        <v>7</v>
      </c>
      <c r="G83" s="29">
        <v>5</v>
      </c>
      <c r="H83" s="28">
        <v>7</v>
      </c>
      <c r="I83" s="29">
        <v>5</v>
      </c>
      <c r="J83" s="28">
        <v>4</v>
      </c>
      <c r="K83" s="29">
        <v>5</v>
      </c>
      <c r="L83" s="28">
        <v>6</v>
      </c>
      <c r="M83" s="29">
        <v>6</v>
      </c>
      <c r="N83" s="24">
        <v>5</v>
      </c>
      <c r="O83" s="24"/>
      <c r="P83" s="24"/>
      <c r="Q83" s="24"/>
      <c r="R83" s="24"/>
      <c r="S83" s="24"/>
      <c r="T83" s="24"/>
      <c r="W83" s="24">
        <v>5</v>
      </c>
      <c r="X83" s="24">
        <v>5</v>
      </c>
      <c r="Y83" s="24">
        <v>5</v>
      </c>
      <c r="Z83" s="24">
        <v>5</v>
      </c>
      <c r="AA83" s="24">
        <v>5</v>
      </c>
      <c r="AB83" s="24">
        <v>5</v>
      </c>
      <c r="AC83" s="24">
        <v>5</v>
      </c>
      <c r="AD83" s="24">
        <v>5</v>
      </c>
      <c r="AE83" s="24">
        <v>5</v>
      </c>
      <c r="AF83" s="24"/>
      <c r="AG83" s="24"/>
      <c r="AH83" s="24"/>
    </row>
    <row r="84" spans="2:34" ht="30" x14ac:dyDescent="0.25">
      <c r="B84" s="15" t="s">
        <v>24</v>
      </c>
      <c r="C84" t="s">
        <v>22</v>
      </c>
      <c r="D84" s="39" t="s">
        <v>52</v>
      </c>
      <c r="E84" s="15" t="s">
        <v>43</v>
      </c>
      <c r="F84" s="28">
        <v>8</v>
      </c>
      <c r="G84" s="29">
        <v>4</v>
      </c>
      <c r="H84" s="28">
        <v>3</v>
      </c>
      <c r="I84" s="29">
        <v>5</v>
      </c>
      <c r="J84" s="28">
        <v>7</v>
      </c>
      <c r="K84" s="29">
        <v>5</v>
      </c>
      <c r="L84" s="28">
        <v>1</v>
      </c>
      <c r="M84" s="29">
        <v>7</v>
      </c>
      <c r="N84" s="24">
        <v>4</v>
      </c>
      <c r="O84" s="24"/>
      <c r="P84" s="24"/>
      <c r="Q84" s="24"/>
      <c r="R84" s="24"/>
      <c r="S84" s="24"/>
      <c r="T84" s="24"/>
      <c r="W84" s="24">
        <v>5</v>
      </c>
      <c r="X84" s="24">
        <v>5</v>
      </c>
      <c r="Y84" s="24">
        <v>5</v>
      </c>
      <c r="Z84" s="24">
        <v>5</v>
      </c>
      <c r="AA84" s="24">
        <v>5</v>
      </c>
      <c r="AB84" s="24">
        <v>5</v>
      </c>
      <c r="AC84" s="24">
        <v>5</v>
      </c>
      <c r="AD84" s="24">
        <v>5</v>
      </c>
      <c r="AE84" s="24">
        <v>5</v>
      </c>
      <c r="AF84" s="24"/>
      <c r="AG84" s="24"/>
      <c r="AH84" s="24"/>
    </row>
    <row r="85" spans="2:34" ht="45" x14ac:dyDescent="0.25">
      <c r="B85" s="15" t="s">
        <v>24</v>
      </c>
      <c r="C85" s="15" t="s">
        <v>13</v>
      </c>
      <c r="D85" s="39" t="s">
        <v>55</v>
      </c>
      <c r="E85" s="15" t="s">
        <v>43</v>
      </c>
      <c r="F85" s="28">
        <v>12</v>
      </c>
      <c r="G85" s="29">
        <v>10</v>
      </c>
      <c r="H85" s="28">
        <v>28</v>
      </c>
      <c r="I85" s="29">
        <v>10</v>
      </c>
      <c r="J85" s="28">
        <v>14</v>
      </c>
      <c r="K85" s="29">
        <v>8</v>
      </c>
      <c r="L85" s="28">
        <v>18</v>
      </c>
      <c r="M85" s="29">
        <v>7</v>
      </c>
      <c r="N85" s="29">
        <v>18</v>
      </c>
      <c r="O85" s="24"/>
      <c r="P85" s="24"/>
      <c r="Q85" s="24"/>
      <c r="R85" s="24"/>
      <c r="S85" s="24"/>
      <c r="T85" s="24"/>
      <c r="W85" s="24">
        <v>5</v>
      </c>
      <c r="X85" s="24">
        <v>5</v>
      </c>
      <c r="Y85" s="24">
        <v>5</v>
      </c>
      <c r="Z85" s="24">
        <v>5</v>
      </c>
      <c r="AA85" s="24">
        <v>5</v>
      </c>
      <c r="AB85" s="24">
        <v>5</v>
      </c>
      <c r="AC85" s="24">
        <v>5</v>
      </c>
      <c r="AD85" s="24">
        <v>5</v>
      </c>
      <c r="AE85" s="24">
        <v>5</v>
      </c>
      <c r="AF85" s="22"/>
      <c r="AG85" s="22"/>
      <c r="AH85" s="22"/>
    </row>
    <row r="86" spans="2:34" ht="30" x14ac:dyDescent="0.25">
      <c r="B86" s="15" t="s">
        <v>25</v>
      </c>
      <c r="C86" s="15" t="s">
        <v>13</v>
      </c>
      <c r="D86" s="39" t="s">
        <v>51</v>
      </c>
      <c r="E86" s="15" t="s">
        <v>43</v>
      </c>
      <c r="F86" s="30">
        <v>149</v>
      </c>
      <c r="G86" s="31">
        <v>184</v>
      </c>
      <c r="H86" s="30">
        <v>280</v>
      </c>
      <c r="I86" s="31">
        <v>177</v>
      </c>
      <c r="J86" s="30">
        <v>153</v>
      </c>
      <c r="K86" s="31">
        <v>229</v>
      </c>
      <c r="L86" s="30">
        <v>275</v>
      </c>
      <c r="M86" s="31">
        <v>207</v>
      </c>
      <c r="N86" s="24">
        <v>204</v>
      </c>
      <c r="O86" s="24"/>
      <c r="P86" s="24"/>
      <c r="Q86" s="24"/>
      <c r="R86" s="24"/>
      <c r="S86" s="24"/>
      <c r="T86" s="24"/>
      <c r="W86" s="24">
        <v>5</v>
      </c>
      <c r="X86" s="24">
        <v>5</v>
      </c>
      <c r="Y86" s="24">
        <v>5</v>
      </c>
      <c r="Z86" s="24">
        <v>5</v>
      </c>
      <c r="AA86" s="24">
        <v>5</v>
      </c>
      <c r="AB86" s="24">
        <v>5</v>
      </c>
      <c r="AC86" s="24">
        <v>5</v>
      </c>
      <c r="AD86" s="24">
        <v>5</v>
      </c>
      <c r="AE86" s="24">
        <v>5</v>
      </c>
      <c r="AF86" s="22"/>
      <c r="AG86" s="22"/>
      <c r="AH86" s="22"/>
    </row>
    <row r="87" spans="2:34" ht="30" x14ac:dyDescent="0.25">
      <c r="B87" s="15" t="s">
        <v>25</v>
      </c>
      <c r="C87" s="15" t="s">
        <v>21</v>
      </c>
      <c r="D87" s="39" t="s">
        <v>51</v>
      </c>
      <c r="E87" s="15" t="s">
        <v>43</v>
      </c>
      <c r="F87" s="28">
        <v>40</v>
      </c>
      <c r="G87" s="29">
        <v>20</v>
      </c>
      <c r="H87" s="28">
        <v>38</v>
      </c>
      <c r="I87" s="29">
        <v>46</v>
      </c>
      <c r="J87" s="28">
        <v>53</v>
      </c>
      <c r="K87" s="29">
        <v>44</v>
      </c>
      <c r="L87" s="28">
        <v>35</v>
      </c>
      <c r="M87" s="29">
        <v>39</v>
      </c>
      <c r="N87" s="24">
        <v>51</v>
      </c>
      <c r="O87" s="24"/>
      <c r="P87" s="24"/>
      <c r="Q87" s="24"/>
      <c r="R87" s="24"/>
      <c r="S87" s="24"/>
      <c r="T87" s="24"/>
      <c r="W87" s="24">
        <v>5</v>
      </c>
      <c r="X87" s="24">
        <v>5</v>
      </c>
      <c r="Y87" s="24">
        <v>5</v>
      </c>
      <c r="Z87" s="24">
        <v>5</v>
      </c>
      <c r="AA87" s="24">
        <v>5</v>
      </c>
      <c r="AB87" s="24">
        <v>5</v>
      </c>
      <c r="AC87" s="24">
        <v>5</v>
      </c>
      <c r="AD87" s="24">
        <v>5</v>
      </c>
      <c r="AE87" s="24">
        <v>5</v>
      </c>
      <c r="AF87" s="24"/>
      <c r="AG87" s="24"/>
      <c r="AH87" s="24"/>
    </row>
    <row r="88" spans="2:34" ht="30" x14ac:dyDescent="0.25">
      <c r="B88" s="15" t="s">
        <v>25</v>
      </c>
      <c r="C88" t="s">
        <v>22</v>
      </c>
      <c r="D88" s="39" t="s">
        <v>51</v>
      </c>
      <c r="E88" s="15" t="s">
        <v>43</v>
      </c>
      <c r="F88" s="28">
        <v>6</v>
      </c>
      <c r="G88" s="29">
        <v>4</v>
      </c>
      <c r="H88" s="28">
        <v>13</v>
      </c>
      <c r="I88" s="29">
        <v>9</v>
      </c>
      <c r="J88" s="28">
        <v>29</v>
      </c>
      <c r="K88" s="29">
        <v>17</v>
      </c>
      <c r="L88" s="28">
        <v>17</v>
      </c>
      <c r="M88" s="29">
        <v>16</v>
      </c>
      <c r="N88" s="24">
        <v>12</v>
      </c>
      <c r="O88" s="24"/>
      <c r="P88" s="24"/>
      <c r="Q88" s="24"/>
      <c r="R88" s="24"/>
      <c r="S88" s="24"/>
      <c r="T88" s="24"/>
      <c r="W88" s="24">
        <v>5</v>
      </c>
      <c r="X88" s="24">
        <v>5</v>
      </c>
      <c r="Y88" s="24">
        <v>5</v>
      </c>
      <c r="Z88" s="24">
        <v>5</v>
      </c>
      <c r="AA88" s="24">
        <v>5</v>
      </c>
      <c r="AB88" s="24">
        <v>5</v>
      </c>
      <c r="AC88" s="24">
        <v>5</v>
      </c>
      <c r="AD88" s="24">
        <v>5</v>
      </c>
      <c r="AE88" s="24">
        <v>5</v>
      </c>
      <c r="AF88" s="24"/>
      <c r="AG88" s="24"/>
      <c r="AH88" s="24"/>
    </row>
    <row r="89" spans="2:34" ht="30" x14ac:dyDescent="0.25">
      <c r="B89" s="15" t="s">
        <v>25</v>
      </c>
      <c r="C89" s="15" t="s">
        <v>13</v>
      </c>
      <c r="D89" s="39" t="s">
        <v>52</v>
      </c>
      <c r="E89" s="15" t="s">
        <v>43</v>
      </c>
      <c r="F89" s="28">
        <v>264</v>
      </c>
      <c r="G89" s="29">
        <v>123</v>
      </c>
      <c r="H89" s="28">
        <v>288</v>
      </c>
      <c r="I89" s="29">
        <v>238</v>
      </c>
      <c r="J89" s="28">
        <v>168</v>
      </c>
      <c r="K89" s="29">
        <v>225</v>
      </c>
      <c r="L89" s="28">
        <v>269</v>
      </c>
      <c r="M89" s="29">
        <v>239</v>
      </c>
      <c r="N89" s="24">
        <v>198</v>
      </c>
      <c r="O89" s="24"/>
      <c r="P89" s="24"/>
      <c r="Q89" s="24"/>
      <c r="R89" s="24"/>
      <c r="S89" s="24"/>
      <c r="T89" s="24"/>
      <c r="W89" s="24">
        <v>5</v>
      </c>
      <c r="X89" s="24">
        <v>5</v>
      </c>
      <c r="Y89" s="24">
        <v>5</v>
      </c>
      <c r="Z89" s="24">
        <v>5</v>
      </c>
      <c r="AA89" s="24">
        <v>5</v>
      </c>
      <c r="AB89" s="24">
        <v>5</v>
      </c>
      <c r="AC89" s="24">
        <v>5</v>
      </c>
      <c r="AD89" s="24">
        <v>5</v>
      </c>
      <c r="AE89" s="24">
        <v>5</v>
      </c>
      <c r="AF89" s="22"/>
      <c r="AG89" s="22"/>
      <c r="AH89" s="22"/>
    </row>
    <row r="90" spans="2:34" ht="30" x14ac:dyDescent="0.25">
      <c r="B90" s="15" t="s">
        <v>25</v>
      </c>
      <c r="C90" s="15" t="s">
        <v>21</v>
      </c>
      <c r="D90" s="39" t="s">
        <v>52</v>
      </c>
      <c r="E90" s="15" t="s">
        <v>43</v>
      </c>
      <c r="F90" s="28">
        <v>39</v>
      </c>
      <c r="G90" s="29">
        <v>21</v>
      </c>
      <c r="H90" s="28">
        <v>33</v>
      </c>
      <c r="I90" s="29">
        <v>47</v>
      </c>
      <c r="J90" s="28">
        <v>49</v>
      </c>
      <c r="K90" s="29">
        <v>47</v>
      </c>
      <c r="L90" s="28">
        <v>35</v>
      </c>
      <c r="M90" s="29">
        <v>42</v>
      </c>
      <c r="N90" s="24">
        <v>54</v>
      </c>
      <c r="O90" s="24"/>
      <c r="P90" s="24"/>
      <c r="Q90" s="24"/>
      <c r="R90" s="24"/>
      <c r="S90" s="24"/>
      <c r="T90" s="24"/>
      <c r="W90" s="24">
        <v>5</v>
      </c>
      <c r="X90" s="24">
        <v>5</v>
      </c>
      <c r="Y90" s="24">
        <v>5</v>
      </c>
      <c r="Z90" s="24">
        <v>5</v>
      </c>
      <c r="AA90" s="24">
        <v>5</v>
      </c>
      <c r="AB90" s="24">
        <v>5</v>
      </c>
      <c r="AC90" s="24">
        <v>5</v>
      </c>
      <c r="AD90" s="24">
        <v>5</v>
      </c>
      <c r="AE90" s="24">
        <v>5</v>
      </c>
      <c r="AF90" s="24"/>
      <c r="AG90" s="24"/>
      <c r="AH90" s="24"/>
    </row>
    <row r="91" spans="2:34" ht="30" x14ac:dyDescent="0.25">
      <c r="B91" s="15" t="s">
        <v>25</v>
      </c>
      <c r="C91" t="s">
        <v>22</v>
      </c>
      <c r="D91" s="39" t="s">
        <v>52</v>
      </c>
      <c r="E91" s="15" t="s">
        <v>43</v>
      </c>
      <c r="F91" s="28">
        <v>11</v>
      </c>
      <c r="G91" s="29">
        <v>6</v>
      </c>
      <c r="H91" s="28">
        <v>9</v>
      </c>
      <c r="I91" s="29">
        <v>11</v>
      </c>
      <c r="J91" s="28">
        <v>26</v>
      </c>
      <c r="K91" s="29">
        <v>21</v>
      </c>
      <c r="L91" s="28">
        <v>15</v>
      </c>
      <c r="M91" s="29">
        <v>18</v>
      </c>
      <c r="N91" s="24">
        <v>10</v>
      </c>
      <c r="O91" s="24"/>
      <c r="P91" s="24"/>
      <c r="Q91" s="24"/>
      <c r="R91" s="24"/>
      <c r="S91" s="24"/>
      <c r="T91" s="24"/>
      <c r="W91" s="24">
        <v>5</v>
      </c>
      <c r="X91" s="24">
        <v>5</v>
      </c>
      <c r="Y91" s="24">
        <v>5</v>
      </c>
      <c r="Z91" s="24">
        <v>5</v>
      </c>
      <c r="AA91" s="24">
        <v>5</v>
      </c>
      <c r="AB91" s="24">
        <v>5</v>
      </c>
      <c r="AC91" s="24">
        <v>5</v>
      </c>
      <c r="AD91" s="24">
        <v>5</v>
      </c>
      <c r="AE91" s="24">
        <v>5</v>
      </c>
      <c r="AF91" s="24"/>
      <c r="AG91" s="24"/>
      <c r="AH91" s="24"/>
    </row>
    <row r="92" spans="2:34" ht="45" x14ac:dyDescent="0.25">
      <c r="B92" s="15" t="s">
        <v>25</v>
      </c>
      <c r="C92" s="15" t="s">
        <v>13</v>
      </c>
      <c r="D92" s="39" t="s">
        <v>56</v>
      </c>
      <c r="E92" s="15" t="s">
        <v>43</v>
      </c>
      <c r="F92" s="28">
        <v>204</v>
      </c>
      <c r="G92" s="29">
        <v>51</v>
      </c>
      <c r="H92" s="28">
        <v>194</v>
      </c>
      <c r="I92" s="29">
        <v>156</v>
      </c>
      <c r="J92" s="28">
        <v>76</v>
      </c>
      <c r="K92" s="29">
        <v>55</v>
      </c>
      <c r="L92" s="28">
        <v>111</v>
      </c>
      <c r="M92" s="29">
        <v>42</v>
      </c>
      <c r="N92" s="29">
        <v>42</v>
      </c>
      <c r="O92" s="24"/>
      <c r="P92" s="24"/>
      <c r="Q92" s="24"/>
      <c r="R92" s="24"/>
      <c r="S92" s="24"/>
      <c r="T92" s="24"/>
      <c r="W92" s="24">
        <v>5</v>
      </c>
      <c r="X92" s="24">
        <v>5</v>
      </c>
      <c r="Y92" s="24">
        <v>5</v>
      </c>
      <c r="Z92" s="24">
        <v>5</v>
      </c>
      <c r="AA92" s="24">
        <v>5</v>
      </c>
      <c r="AB92" s="24">
        <v>5</v>
      </c>
      <c r="AC92" s="24">
        <v>5</v>
      </c>
      <c r="AD92" s="24">
        <v>5</v>
      </c>
      <c r="AE92" s="24">
        <v>5</v>
      </c>
      <c r="AF92" s="22"/>
      <c r="AG92" s="22"/>
      <c r="AH92" s="22"/>
    </row>
    <row r="93" spans="2:34" ht="30" x14ac:dyDescent="0.25">
      <c r="B93" s="15" t="s">
        <v>26</v>
      </c>
      <c r="C93" s="15" t="s">
        <v>13</v>
      </c>
      <c r="D93" s="39" t="s">
        <v>51</v>
      </c>
      <c r="E93" s="15" t="s">
        <v>43</v>
      </c>
      <c r="F93" s="32">
        <v>1007</v>
      </c>
      <c r="G93" s="33">
        <v>1160</v>
      </c>
      <c r="H93" s="32">
        <v>1383</v>
      </c>
      <c r="I93" s="33">
        <v>1020</v>
      </c>
      <c r="J93" s="32">
        <v>997</v>
      </c>
      <c r="K93" s="33">
        <v>1102</v>
      </c>
      <c r="L93" s="32">
        <v>1256</v>
      </c>
      <c r="M93" s="31">
        <v>936</v>
      </c>
      <c r="N93" s="24">
        <v>1069</v>
      </c>
      <c r="O93" s="24"/>
      <c r="P93" s="24"/>
      <c r="Q93" s="24"/>
      <c r="R93" s="24"/>
      <c r="S93" s="24"/>
      <c r="T93" s="24"/>
      <c r="W93" s="24">
        <v>5</v>
      </c>
      <c r="X93" s="24">
        <v>5</v>
      </c>
      <c r="Y93" s="24">
        <v>5</v>
      </c>
      <c r="Z93" s="24">
        <v>5</v>
      </c>
      <c r="AA93" s="24">
        <v>5</v>
      </c>
      <c r="AB93" s="24">
        <v>5</v>
      </c>
      <c r="AC93" s="24">
        <v>5</v>
      </c>
      <c r="AD93" s="24">
        <v>5</v>
      </c>
      <c r="AE93" s="24">
        <v>5</v>
      </c>
      <c r="AF93" s="22"/>
      <c r="AG93" s="22"/>
      <c r="AH93" s="22"/>
    </row>
    <row r="94" spans="2:34" ht="30" x14ac:dyDescent="0.25">
      <c r="B94" s="15" t="s">
        <v>26</v>
      </c>
      <c r="C94" s="15" t="s">
        <v>21</v>
      </c>
      <c r="D94" s="39" t="s">
        <v>51</v>
      </c>
      <c r="E94" s="15" t="s">
        <v>43</v>
      </c>
      <c r="F94" s="28">
        <v>208</v>
      </c>
      <c r="G94" s="29">
        <v>176</v>
      </c>
      <c r="H94" s="28">
        <v>171</v>
      </c>
      <c r="I94" s="29">
        <v>207</v>
      </c>
      <c r="J94" s="28">
        <v>262</v>
      </c>
      <c r="K94" s="29">
        <v>230</v>
      </c>
      <c r="L94" s="28">
        <v>233</v>
      </c>
      <c r="M94" s="29">
        <v>311</v>
      </c>
      <c r="N94" s="24">
        <v>371</v>
      </c>
      <c r="O94" s="24"/>
      <c r="P94" s="24"/>
      <c r="Q94" s="24"/>
      <c r="R94" s="24"/>
      <c r="S94" s="24"/>
      <c r="T94" s="24"/>
      <c r="W94" s="24">
        <v>5</v>
      </c>
      <c r="X94" s="24">
        <v>5</v>
      </c>
      <c r="Y94" s="24">
        <v>5</v>
      </c>
      <c r="Z94" s="24">
        <v>5</v>
      </c>
      <c r="AA94" s="24">
        <v>5</v>
      </c>
      <c r="AB94" s="24">
        <v>5</v>
      </c>
      <c r="AC94" s="24">
        <v>5</v>
      </c>
      <c r="AD94" s="24">
        <v>5</v>
      </c>
      <c r="AE94" s="24">
        <v>5</v>
      </c>
      <c r="AF94" s="24"/>
      <c r="AG94" s="24"/>
      <c r="AH94" s="24"/>
    </row>
    <row r="95" spans="2:34" ht="30" x14ac:dyDescent="0.25">
      <c r="B95" s="15" t="s">
        <v>26</v>
      </c>
      <c r="C95" t="s">
        <v>22</v>
      </c>
      <c r="D95" s="39" t="s">
        <v>51</v>
      </c>
      <c r="E95" s="15" t="s">
        <v>43</v>
      </c>
      <c r="F95" s="28">
        <v>116</v>
      </c>
      <c r="G95" s="29">
        <v>85</v>
      </c>
      <c r="H95" s="28">
        <v>79</v>
      </c>
      <c r="I95" s="29">
        <v>91</v>
      </c>
      <c r="J95" s="28">
        <v>154</v>
      </c>
      <c r="K95" s="29">
        <v>110</v>
      </c>
      <c r="L95" s="28">
        <v>135</v>
      </c>
      <c r="M95" s="29">
        <v>165</v>
      </c>
      <c r="N95" s="24">
        <v>188</v>
      </c>
      <c r="O95" s="24"/>
      <c r="P95" s="24"/>
      <c r="Q95" s="24"/>
      <c r="R95" s="24"/>
      <c r="S95" s="24"/>
      <c r="T95" s="24"/>
      <c r="W95" s="24">
        <v>5</v>
      </c>
      <c r="X95" s="24">
        <v>5</v>
      </c>
      <c r="Y95" s="24">
        <v>5</v>
      </c>
      <c r="Z95" s="24">
        <v>5</v>
      </c>
      <c r="AA95" s="24">
        <v>5</v>
      </c>
      <c r="AB95" s="24">
        <v>5</v>
      </c>
      <c r="AC95" s="24">
        <v>5</v>
      </c>
      <c r="AD95" s="24">
        <v>5</v>
      </c>
      <c r="AE95" s="24">
        <v>5</v>
      </c>
      <c r="AF95" s="24"/>
      <c r="AG95" s="24"/>
      <c r="AH95" s="24"/>
    </row>
    <row r="96" spans="2:34" ht="30" x14ac:dyDescent="0.25">
      <c r="B96" s="15" t="s">
        <v>26</v>
      </c>
      <c r="C96" s="15" t="s">
        <v>13</v>
      </c>
      <c r="D96" s="39" t="s">
        <v>52</v>
      </c>
      <c r="E96" s="15" t="s">
        <v>43</v>
      </c>
      <c r="F96" s="34">
        <v>1076</v>
      </c>
      <c r="G96" s="35">
        <v>1104</v>
      </c>
      <c r="H96" s="34">
        <v>1189</v>
      </c>
      <c r="I96" s="35">
        <v>1415</v>
      </c>
      <c r="J96" s="34">
        <v>1479</v>
      </c>
      <c r="K96" s="35">
        <v>1129</v>
      </c>
      <c r="L96" s="34">
        <v>1277</v>
      </c>
      <c r="M96" s="29">
        <v>934</v>
      </c>
      <c r="N96" s="24">
        <v>1078</v>
      </c>
      <c r="O96" s="24"/>
      <c r="P96" s="24"/>
      <c r="Q96" s="24"/>
      <c r="R96" s="24"/>
      <c r="S96" s="24"/>
      <c r="T96" s="24"/>
      <c r="W96" s="24">
        <v>5</v>
      </c>
      <c r="X96" s="24">
        <v>5</v>
      </c>
      <c r="Y96" s="24">
        <v>5</v>
      </c>
      <c r="Z96" s="24">
        <v>5</v>
      </c>
      <c r="AA96" s="24">
        <v>5</v>
      </c>
      <c r="AB96" s="24">
        <v>5</v>
      </c>
      <c r="AC96" s="24">
        <v>5</v>
      </c>
      <c r="AD96" s="24">
        <v>5</v>
      </c>
      <c r="AE96" s="24">
        <v>5</v>
      </c>
      <c r="AF96" s="22"/>
      <c r="AG96" s="22"/>
      <c r="AH96" s="22"/>
    </row>
    <row r="97" spans="2:34" ht="30" x14ac:dyDescent="0.25">
      <c r="B97" s="15" t="s">
        <v>26</v>
      </c>
      <c r="C97" s="15" t="s">
        <v>21</v>
      </c>
      <c r="D97" s="39" t="s">
        <v>52</v>
      </c>
      <c r="E97" s="15" t="s">
        <v>43</v>
      </c>
      <c r="F97" s="28">
        <v>226</v>
      </c>
      <c r="G97" s="29">
        <v>171</v>
      </c>
      <c r="H97" s="28">
        <v>175</v>
      </c>
      <c r="I97" s="29">
        <v>215</v>
      </c>
      <c r="J97" s="28">
        <v>252</v>
      </c>
      <c r="K97" s="29">
        <v>221</v>
      </c>
      <c r="L97" s="28">
        <v>248</v>
      </c>
      <c r="M97" s="29">
        <v>271</v>
      </c>
      <c r="N97" s="24">
        <v>362</v>
      </c>
      <c r="O97" s="24"/>
      <c r="P97" s="24"/>
      <c r="Q97" s="24"/>
      <c r="R97" s="24"/>
      <c r="S97" s="24"/>
      <c r="T97" s="24"/>
      <c r="W97" s="24">
        <v>5</v>
      </c>
      <c r="X97" s="24">
        <v>5</v>
      </c>
      <c r="Y97" s="24">
        <v>5</v>
      </c>
      <c r="Z97" s="24">
        <v>5</v>
      </c>
      <c r="AA97" s="24">
        <v>5</v>
      </c>
      <c r="AB97" s="24">
        <v>5</v>
      </c>
      <c r="AC97" s="24">
        <v>5</v>
      </c>
      <c r="AD97" s="24">
        <v>5</v>
      </c>
      <c r="AE97" s="24">
        <v>5</v>
      </c>
      <c r="AF97" s="24"/>
      <c r="AG97" s="24"/>
      <c r="AH97" s="24"/>
    </row>
    <row r="98" spans="2:34" ht="30" x14ac:dyDescent="0.25">
      <c r="B98" s="15" t="s">
        <v>26</v>
      </c>
      <c r="C98" t="s">
        <v>22</v>
      </c>
      <c r="D98" s="39" t="s">
        <v>52</v>
      </c>
      <c r="E98" s="15" t="s">
        <v>43</v>
      </c>
      <c r="F98" s="28">
        <v>121</v>
      </c>
      <c r="G98" s="29">
        <v>112</v>
      </c>
      <c r="H98" s="28">
        <v>74</v>
      </c>
      <c r="I98" s="29">
        <v>103</v>
      </c>
      <c r="J98" s="28">
        <v>134</v>
      </c>
      <c r="K98" s="29">
        <v>120</v>
      </c>
      <c r="L98" s="28">
        <v>148</v>
      </c>
      <c r="M98" s="29">
        <v>142</v>
      </c>
      <c r="N98" s="24">
        <v>173</v>
      </c>
      <c r="O98" s="24"/>
      <c r="P98" s="24"/>
      <c r="Q98" s="24"/>
      <c r="R98" s="24"/>
      <c r="S98" s="24"/>
      <c r="T98" s="24"/>
      <c r="W98" s="24">
        <v>5</v>
      </c>
      <c r="X98" s="24">
        <v>5</v>
      </c>
      <c r="Y98" s="24">
        <v>5</v>
      </c>
      <c r="Z98" s="24">
        <v>5</v>
      </c>
      <c r="AA98" s="24">
        <v>5</v>
      </c>
      <c r="AB98" s="24">
        <v>5</v>
      </c>
      <c r="AC98" s="24">
        <v>5</v>
      </c>
      <c r="AD98" s="24">
        <v>5</v>
      </c>
      <c r="AE98" s="24">
        <v>5</v>
      </c>
      <c r="AF98" s="24"/>
      <c r="AG98" s="24"/>
      <c r="AH98" s="24"/>
    </row>
    <row r="99" spans="2:34" ht="45" x14ac:dyDescent="0.25">
      <c r="B99" s="15" t="s">
        <v>26</v>
      </c>
      <c r="C99" s="15" t="s">
        <v>13</v>
      </c>
      <c r="D99" s="39" t="s">
        <v>57</v>
      </c>
      <c r="E99" s="15" t="s">
        <v>43</v>
      </c>
      <c r="F99" s="28">
        <v>952</v>
      </c>
      <c r="G99" s="29">
        <v>971</v>
      </c>
      <c r="H99" s="34">
        <v>1059</v>
      </c>
      <c r="I99" s="35">
        <v>1239</v>
      </c>
      <c r="J99" s="34">
        <v>1174</v>
      </c>
      <c r="K99" s="29">
        <v>660</v>
      </c>
      <c r="L99" s="28">
        <v>854</v>
      </c>
      <c r="M99" s="29">
        <v>565</v>
      </c>
      <c r="N99" s="29">
        <v>662</v>
      </c>
      <c r="O99" s="24"/>
      <c r="P99" s="24"/>
      <c r="Q99" s="24"/>
      <c r="R99" s="24"/>
      <c r="S99" s="24"/>
      <c r="T99" s="24"/>
      <c r="W99" s="24">
        <v>5</v>
      </c>
      <c r="X99" s="24">
        <v>5</v>
      </c>
      <c r="Y99" s="24">
        <v>5</v>
      </c>
      <c r="Z99" s="24">
        <v>5</v>
      </c>
      <c r="AA99" s="24">
        <v>5</v>
      </c>
      <c r="AB99" s="24">
        <v>5</v>
      </c>
      <c r="AC99" s="24">
        <v>5</v>
      </c>
      <c r="AD99" s="24">
        <v>5</v>
      </c>
      <c r="AE99" s="24">
        <v>5</v>
      </c>
      <c r="AF99" s="22"/>
      <c r="AG99" s="22"/>
      <c r="AH99" s="22"/>
    </row>
    <row r="100" spans="2:34" x14ac:dyDescent="0.25">
      <c r="B100" s="15"/>
      <c r="N100"/>
    </row>
    <row r="101" spans="2:34" ht="30" x14ac:dyDescent="0.25">
      <c r="B101" s="15" t="s">
        <v>27</v>
      </c>
      <c r="C101" s="15" t="s">
        <v>13</v>
      </c>
      <c r="D101" s="39" t="s">
        <v>51</v>
      </c>
      <c r="E101" s="15" t="s">
        <v>43</v>
      </c>
      <c r="F101" s="15">
        <f t="shared" ref="F101:T106" si="5">SUMIFS(F$62:F$99,$C$62:$C$99,$C101,$D$62:$D$99,$D101)</f>
        <v>2013</v>
      </c>
      <c r="G101" s="15">
        <f t="shared" si="5"/>
        <v>2346</v>
      </c>
      <c r="H101" s="15">
        <f>SUMIFS(H$62:H$99,$C$62:$C$99,$C101,$D$62:$D$99,$D101)</f>
        <v>3002</v>
      </c>
      <c r="I101" s="15">
        <f t="shared" si="5"/>
        <v>2096</v>
      </c>
      <c r="J101" s="15">
        <f t="shared" si="5"/>
        <v>2030</v>
      </c>
      <c r="K101" s="15">
        <f t="shared" si="5"/>
        <v>2384</v>
      </c>
      <c r="L101" s="15">
        <f t="shared" si="5"/>
        <v>2792</v>
      </c>
      <c r="M101" s="15">
        <f t="shared" si="5"/>
        <v>2080</v>
      </c>
      <c r="N101" s="15">
        <f t="shared" si="5"/>
        <v>2315</v>
      </c>
      <c r="O101" s="15">
        <f t="shared" si="5"/>
        <v>0</v>
      </c>
      <c r="P101" s="15">
        <f t="shared" si="5"/>
        <v>0</v>
      </c>
      <c r="Q101" s="15">
        <f t="shared" si="5"/>
        <v>0</v>
      </c>
      <c r="R101" s="15">
        <f t="shared" si="5"/>
        <v>0</v>
      </c>
      <c r="S101" s="15">
        <f t="shared" si="5"/>
        <v>0</v>
      </c>
      <c r="T101" s="15">
        <f t="shared" si="5"/>
        <v>0</v>
      </c>
    </row>
    <row r="102" spans="2:34" ht="30" x14ac:dyDescent="0.25">
      <c r="B102" s="15" t="s">
        <v>27</v>
      </c>
      <c r="C102" s="15" t="s">
        <v>13</v>
      </c>
      <c r="D102" s="39" t="s">
        <v>52</v>
      </c>
      <c r="E102" s="15" t="s">
        <v>43</v>
      </c>
      <c r="F102" s="15">
        <f t="shared" si="5"/>
        <v>2331</v>
      </c>
      <c r="G102" s="15">
        <f t="shared" si="5"/>
        <v>2050</v>
      </c>
      <c r="H102" s="15">
        <f t="shared" si="5"/>
        <v>2616</v>
      </c>
      <c r="I102" s="15">
        <f t="shared" si="5"/>
        <v>2889</v>
      </c>
      <c r="J102" s="15">
        <f t="shared" si="5"/>
        <v>2661</v>
      </c>
      <c r="K102" s="15">
        <f t="shared" si="5"/>
        <v>2408</v>
      </c>
      <c r="L102" s="15">
        <f t="shared" si="5"/>
        <v>2751</v>
      </c>
      <c r="M102" s="15">
        <f>SUMIFS(M$62:M$99,$C$62:$C$99,$C102,$D$62:$D$99,$D102)</f>
        <v>2145</v>
      </c>
      <c r="N102" s="15">
        <f t="shared" si="5"/>
        <v>2315</v>
      </c>
      <c r="O102" s="15">
        <f t="shared" si="5"/>
        <v>0</v>
      </c>
      <c r="P102" s="15">
        <f t="shared" si="5"/>
        <v>0</v>
      </c>
      <c r="Q102" s="15">
        <f t="shared" si="5"/>
        <v>0</v>
      </c>
      <c r="R102" s="15">
        <f t="shared" si="5"/>
        <v>0</v>
      </c>
      <c r="S102" s="15">
        <f t="shared" si="5"/>
        <v>0</v>
      </c>
      <c r="T102" s="15">
        <f t="shared" si="5"/>
        <v>0</v>
      </c>
    </row>
    <row r="103" spans="2:34" ht="30" x14ac:dyDescent="0.25">
      <c r="B103" s="15" t="s">
        <v>27</v>
      </c>
      <c r="C103" s="15" t="s">
        <v>21</v>
      </c>
      <c r="D103" s="39" t="s">
        <v>51</v>
      </c>
      <c r="E103" s="15" t="s">
        <v>43</v>
      </c>
      <c r="F103" s="15">
        <f t="shared" si="5"/>
        <v>541</v>
      </c>
      <c r="G103" s="15">
        <f t="shared" si="5"/>
        <v>494</v>
      </c>
      <c r="H103" s="15">
        <f t="shared" si="5"/>
        <v>463</v>
      </c>
      <c r="I103" s="15">
        <f t="shared" si="5"/>
        <v>535</v>
      </c>
      <c r="J103" s="15">
        <f t="shared" si="5"/>
        <v>606</v>
      </c>
      <c r="K103" s="15">
        <f t="shared" si="5"/>
        <v>601</v>
      </c>
      <c r="L103" s="15">
        <f t="shared" si="5"/>
        <v>523</v>
      </c>
      <c r="M103" s="15">
        <f t="shared" si="5"/>
        <v>635</v>
      </c>
      <c r="N103" s="15">
        <f t="shared" si="5"/>
        <v>761</v>
      </c>
      <c r="O103" s="15">
        <f t="shared" si="5"/>
        <v>0</v>
      </c>
      <c r="P103" s="15">
        <f t="shared" si="5"/>
        <v>0</v>
      </c>
      <c r="Q103" s="15">
        <f t="shared" si="5"/>
        <v>0</v>
      </c>
      <c r="R103" s="15">
        <f t="shared" si="5"/>
        <v>0</v>
      </c>
      <c r="S103" s="15">
        <f t="shared" si="5"/>
        <v>0</v>
      </c>
      <c r="T103" s="15">
        <f t="shared" si="5"/>
        <v>0</v>
      </c>
    </row>
    <row r="104" spans="2:34" ht="30" x14ac:dyDescent="0.25">
      <c r="B104" s="15" t="s">
        <v>27</v>
      </c>
      <c r="C104" s="15" t="s">
        <v>21</v>
      </c>
      <c r="D104" s="39" t="s">
        <v>52</v>
      </c>
      <c r="E104" s="15" t="s">
        <v>43</v>
      </c>
      <c r="F104" s="15">
        <f t="shared" si="5"/>
        <v>559</v>
      </c>
      <c r="G104" s="15">
        <f t="shared" si="5"/>
        <v>474</v>
      </c>
      <c r="H104" s="15">
        <f t="shared" si="5"/>
        <v>469</v>
      </c>
      <c r="I104" s="15">
        <f t="shared" si="5"/>
        <v>547</v>
      </c>
      <c r="J104" s="15">
        <f t="shared" si="5"/>
        <v>588</v>
      </c>
      <c r="K104" s="15">
        <f t="shared" si="5"/>
        <v>614</v>
      </c>
      <c r="L104" s="15">
        <f t="shared" si="5"/>
        <v>523</v>
      </c>
      <c r="M104" s="15">
        <f t="shared" si="5"/>
        <v>588</v>
      </c>
      <c r="N104" s="15">
        <f t="shared" si="5"/>
        <v>768</v>
      </c>
      <c r="O104" s="15">
        <f t="shared" si="5"/>
        <v>0</v>
      </c>
      <c r="P104" s="15">
        <f t="shared" si="5"/>
        <v>0</v>
      </c>
      <c r="Q104" s="15">
        <f t="shared" si="5"/>
        <v>0</v>
      </c>
      <c r="R104" s="15">
        <f t="shared" si="5"/>
        <v>0</v>
      </c>
      <c r="S104" s="15">
        <f t="shared" si="5"/>
        <v>0</v>
      </c>
      <c r="T104" s="15">
        <f t="shared" si="5"/>
        <v>0</v>
      </c>
    </row>
    <row r="105" spans="2:34" ht="30" x14ac:dyDescent="0.25">
      <c r="B105" s="15" t="s">
        <v>27</v>
      </c>
      <c r="C105" s="15" t="s">
        <v>22</v>
      </c>
      <c r="D105" s="39" t="s">
        <v>51</v>
      </c>
      <c r="E105" s="15" t="s">
        <v>43</v>
      </c>
      <c r="F105" s="15">
        <f t="shared" si="5"/>
        <v>223</v>
      </c>
      <c r="G105" s="15">
        <f t="shared" si="5"/>
        <v>157</v>
      </c>
      <c r="H105" s="15">
        <f t="shared" si="5"/>
        <v>155</v>
      </c>
      <c r="I105" s="15">
        <f t="shared" si="5"/>
        <v>187</v>
      </c>
      <c r="J105" s="15">
        <f t="shared" si="5"/>
        <v>339</v>
      </c>
      <c r="K105" s="15">
        <f t="shared" si="5"/>
        <v>239</v>
      </c>
      <c r="L105" s="15">
        <f t="shared" si="5"/>
        <v>277</v>
      </c>
      <c r="M105" s="15">
        <f t="shared" si="5"/>
        <v>344</v>
      </c>
      <c r="N105" s="15">
        <f t="shared" si="5"/>
        <v>375</v>
      </c>
      <c r="O105" s="15">
        <f t="shared" si="5"/>
        <v>0</v>
      </c>
      <c r="P105" s="15">
        <f t="shared" si="5"/>
        <v>0</v>
      </c>
      <c r="Q105" s="15">
        <f t="shared" si="5"/>
        <v>0</v>
      </c>
      <c r="R105" s="15">
        <f t="shared" si="5"/>
        <v>0</v>
      </c>
      <c r="S105" s="15">
        <f t="shared" si="5"/>
        <v>0</v>
      </c>
      <c r="T105" s="15">
        <f t="shared" si="5"/>
        <v>0</v>
      </c>
    </row>
    <row r="106" spans="2:34" ht="30" x14ac:dyDescent="0.25">
      <c r="B106" s="15" t="s">
        <v>27</v>
      </c>
      <c r="C106" s="15" t="s">
        <v>22</v>
      </c>
      <c r="D106" s="39" t="s">
        <v>52</v>
      </c>
      <c r="E106" s="15" t="s">
        <v>43</v>
      </c>
      <c r="F106" s="15">
        <f t="shared" si="5"/>
        <v>260</v>
      </c>
      <c r="G106" s="15">
        <f t="shared" si="5"/>
        <v>197</v>
      </c>
      <c r="H106" s="15">
        <f t="shared" si="5"/>
        <v>155</v>
      </c>
      <c r="I106" s="15">
        <f t="shared" si="5"/>
        <v>191</v>
      </c>
      <c r="J106" s="15">
        <f t="shared" si="5"/>
        <v>296</v>
      </c>
      <c r="K106" s="15">
        <f t="shared" si="5"/>
        <v>281</v>
      </c>
      <c r="L106" s="15">
        <f t="shared" si="5"/>
        <v>276</v>
      </c>
      <c r="M106" s="15">
        <f t="shared" si="5"/>
        <v>314</v>
      </c>
      <c r="N106" s="15">
        <f t="shared" si="5"/>
        <v>353</v>
      </c>
      <c r="O106" s="15">
        <f t="shared" si="5"/>
        <v>0</v>
      </c>
      <c r="P106" s="15">
        <f t="shared" si="5"/>
        <v>0</v>
      </c>
      <c r="Q106" s="15">
        <f t="shared" si="5"/>
        <v>0</v>
      </c>
      <c r="R106" s="15">
        <f t="shared" si="5"/>
        <v>0</v>
      </c>
      <c r="S106" s="15">
        <f t="shared" si="5"/>
        <v>0</v>
      </c>
      <c r="T106" s="15">
        <f t="shared" si="5"/>
        <v>0</v>
      </c>
    </row>
    <row r="107" spans="2:34" x14ac:dyDescent="0.25">
      <c r="N107"/>
    </row>
    <row r="108" spans="2:34" x14ac:dyDescent="0.25">
      <c r="N108"/>
    </row>
    <row r="109" spans="2:34" x14ac:dyDescent="0.25">
      <c r="N109"/>
    </row>
    <row r="110" spans="2:34" x14ac:dyDescent="0.25">
      <c r="N110"/>
    </row>
    <row r="111" spans="2:34" x14ac:dyDescent="0.25">
      <c r="N111"/>
    </row>
    <row r="112" spans="2:34" x14ac:dyDescent="0.25">
      <c r="N112"/>
    </row>
    <row r="113" spans="14:14" x14ac:dyDescent="0.25">
      <c r="N113"/>
    </row>
    <row r="114" spans="14:14" x14ac:dyDescent="0.25">
      <c r="N114"/>
    </row>
    <row r="115" spans="14:14" x14ac:dyDescent="0.25">
      <c r="N115"/>
    </row>
    <row r="116" spans="14:14" x14ac:dyDescent="0.25">
      <c r="N116"/>
    </row>
    <row r="117" spans="14:14" x14ac:dyDescent="0.25">
      <c r="N117"/>
    </row>
    <row r="118" spans="14:14" x14ac:dyDescent="0.25">
      <c r="N118"/>
    </row>
    <row r="119" spans="14:14" x14ac:dyDescent="0.25">
      <c r="N119"/>
    </row>
    <row r="120" spans="14:14" x14ac:dyDescent="0.25">
      <c r="N120"/>
    </row>
    <row r="121" spans="14:14" x14ac:dyDescent="0.25">
      <c r="N121"/>
    </row>
    <row r="122" spans="14:14" x14ac:dyDescent="0.25">
      <c r="N122"/>
    </row>
    <row r="123" spans="14:14" x14ac:dyDescent="0.25">
      <c r="N123"/>
    </row>
    <row r="124" spans="14:14" x14ac:dyDescent="0.25">
      <c r="N124"/>
    </row>
    <row r="125" spans="14:14" x14ac:dyDescent="0.25">
      <c r="N125"/>
    </row>
    <row r="126" spans="14:14" x14ac:dyDescent="0.25">
      <c r="N126"/>
    </row>
    <row r="127" spans="14:14" x14ac:dyDescent="0.25">
      <c r="N127"/>
    </row>
    <row r="128" spans="14:14" x14ac:dyDescent="0.25">
      <c r="N128"/>
    </row>
    <row r="129" spans="14:14" x14ac:dyDescent="0.25">
      <c r="N129"/>
    </row>
    <row r="130" spans="14:14" x14ac:dyDescent="0.25">
      <c r="N130"/>
    </row>
    <row r="131" spans="14:14" x14ac:dyDescent="0.25">
      <c r="N131"/>
    </row>
    <row r="132" spans="14:14" x14ac:dyDescent="0.25">
      <c r="N132"/>
    </row>
    <row r="133" spans="14:14" x14ac:dyDescent="0.25">
      <c r="N133"/>
    </row>
    <row r="134" spans="14:14" x14ac:dyDescent="0.25">
      <c r="N134"/>
    </row>
    <row r="135" spans="14:14" x14ac:dyDescent="0.25">
      <c r="N135"/>
    </row>
    <row r="136" spans="14:14" x14ac:dyDescent="0.25">
      <c r="N136"/>
    </row>
  </sheetData>
  <autoFilter ref="B6:E49" xr:uid="{B491B230-7705-4ECA-B115-C9F7CAB02263}"/>
  <pageMargins left="0.7" right="0.7" top="0.75" bottom="0.75" header="0.3" footer="0.3"/>
  <pageSetup paperSize="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1E56-9B46-4D6A-B5E6-7CB0404D8AD5}">
  <dimension ref="A1:R25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0" sqref="J40"/>
    </sheetView>
  </sheetViews>
  <sheetFormatPr defaultRowHeight="15" x14ac:dyDescent="0.25"/>
  <cols>
    <col min="2" max="2" width="34" customWidth="1"/>
    <col min="3" max="3" width="13.28515625" bestFit="1" customWidth="1"/>
    <col min="4" max="4" width="16.42578125" bestFit="1" customWidth="1"/>
    <col min="5" max="5" width="8" customWidth="1"/>
    <col min="6" max="6" width="12.140625" style="41" customWidth="1"/>
    <col min="7" max="11" width="12.140625" customWidth="1"/>
    <col min="13" max="13" width="12.140625" customWidth="1"/>
  </cols>
  <sheetData>
    <row r="1" spans="1:18" ht="26.25" x14ac:dyDescent="0.4">
      <c r="A1" s="3" t="s">
        <v>58</v>
      </c>
      <c r="J1" s="12"/>
      <c r="K1" s="12"/>
      <c r="L1" s="12"/>
      <c r="M1" s="12"/>
    </row>
    <row r="3" spans="1:18" x14ac:dyDescent="0.25">
      <c r="F3" s="42" t="s">
        <v>5</v>
      </c>
    </row>
    <row r="4" spans="1:18" x14ac:dyDescent="0.25">
      <c r="F4" s="43" t="s">
        <v>6</v>
      </c>
      <c r="G4" s="12" t="s">
        <v>6</v>
      </c>
      <c r="H4" s="12" t="s">
        <v>6</v>
      </c>
      <c r="I4" s="12" t="s">
        <v>6</v>
      </c>
      <c r="J4" s="12" t="s">
        <v>6</v>
      </c>
      <c r="K4" s="12" t="s">
        <v>7</v>
      </c>
      <c r="M4" s="21" t="s">
        <v>37</v>
      </c>
    </row>
    <row r="5" spans="1:18" x14ac:dyDescent="0.25">
      <c r="B5" s="16" t="s">
        <v>8</v>
      </c>
      <c r="C5" s="16" t="s">
        <v>9</v>
      </c>
      <c r="D5" s="16" t="s">
        <v>10</v>
      </c>
      <c r="E5" s="16" t="s">
        <v>11</v>
      </c>
      <c r="F5" s="20">
        <v>2021</v>
      </c>
      <c r="G5" s="20">
        <v>2022</v>
      </c>
      <c r="H5" s="20">
        <v>2023</v>
      </c>
      <c r="I5" s="20">
        <v>2024</v>
      </c>
      <c r="J5" s="20">
        <v>2025</v>
      </c>
      <c r="K5" s="20">
        <v>2026</v>
      </c>
      <c r="M5" s="20">
        <v>2021</v>
      </c>
      <c r="N5" s="20">
        <v>2022</v>
      </c>
      <c r="O5" s="20">
        <v>2023</v>
      </c>
      <c r="P5" s="20">
        <v>2024</v>
      </c>
      <c r="Q5" s="20">
        <v>2025</v>
      </c>
      <c r="R5" s="20">
        <v>2026</v>
      </c>
    </row>
    <row r="6" spans="1:18" x14ac:dyDescent="0.25">
      <c r="B6" s="15" t="s">
        <v>12</v>
      </c>
      <c r="C6" s="15" t="s">
        <v>13</v>
      </c>
      <c r="D6" s="15" t="s">
        <v>59</v>
      </c>
      <c r="E6" s="15" t="s">
        <v>43</v>
      </c>
      <c r="F6" s="24">
        <v>233</v>
      </c>
      <c r="G6" s="24">
        <v>255</v>
      </c>
      <c r="H6" s="24">
        <v>364</v>
      </c>
      <c r="I6" s="24">
        <v>271</v>
      </c>
      <c r="J6" s="24">
        <v>339</v>
      </c>
      <c r="K6" s="24">
        <v>347</v>
      </c>
      <c r="M6" s="24">
        <v>5</v>
      </c>
      <c r="N6" s="24">
        <v>5</v>
      </c>
      <c r="O6" s="24">
        <v>5</v>
      </c>
      <c r="P6" s="24">
        <v>5</v>
      </c>
      <c r="Q6" s="24">
        <v>5</v>
      </c>
      <c r="R6" s="24">
        <v>5</v>
      </c>
    </row>
    <row r="7" spans="1:18" ht="13.9" customHeight="1" x14ac:dyDescent="0.25">
      <c r="B7" s="15" t="s">
        <v>20</v>
      </c>
      <c r="C7" s="15" t="s">
        <v>13</v>
      </c>
      <c r="D7" s="15" t="s">
        <v>59</v>
      </c>
      <c r="E7" s="15" t="s">
        <v>43</v>
      </c>
      <c r="F7" s="24">
        <v>3481</v>
      </c>
      <c r="G7" s="24">
        <v>3481</v>
      </c>
      <c r="H7" s="24">
        <v>3815</v>
      </c>
      <c r="I7" s="24">
        <v>3497</v>
      </c>
      <c r="J7" s="24">
        <v>3365</v>
      </c>
      <c r="K7" s="24">
        <v>3865</v>
      </c>
      <c r="M7" s="24">
        <v>5</v>
      </c>
      <c r="N7" s="24">
        <v>5</v>
      </c>
      <c r="O7" s="24">
        <v>5</v>
      </c>
      <c r="P7" s="24">
        <v>5</v>
      </c>
      <c r="Q7" s="24">
        <v>5</v>
      </c>
      <c r="R7" s="24">
        <v>5</v>
      </c>
    </row>
    <row r="8" spans="1:18" x14ac:dyDescent="0.25">
      <c r="B8" s="15" t="s">
        <v>20</v>
      </c>
      <c r="C8" s="15" t="s">
        <v>21</v>
      </c>
      <c r="D8" s="15" t="s">
        <v>59</v>
      </c>
      <c r="E8" s="15" t="s">
        <v>43</v>
      </c>
      <c r="F8" s="24">
        <v>1407</v>
      </c>
      <c r="G8" s="24">
        <v>1555</v>
      </c>
      <c r="H8" s="24">
        <v>1415</v>
      </c>
      <c r="I8" s="24">
        <v>1313</v>
      </c>
      <c r="J8" s="24">
        <v>1516</v>
      </c>
      <c r="K8" s="24">
        <v>1377</v>
      </c>
      <c r="M8" s="24">
        <v>5</v>
      </c>
      <c r="N8" s="24">
        <v>5</v>
      </c>
      <c r="O8" s="24">
        <v>5</v>
      </c>
      <c r="P8" s="24">
        <v>5</v>
      </c>
      <c r="Q8" s="24">
        <v>5</v>
      </c>
      <c r="R8" s="24">
        <v>5</v>
      </c>
    </row>
    <row r="9" spans="1:18" x14ac:dyDescent="0.25">
      <c r="B9" s="15" t="s">
        <v>20</v>
      </c>
      <c r="C9" t="s">
        <v>22</v>
      </c>
      <c r="D9" s="15" t="s">
        <v>59</v>
      </c>
      <c r="E9" s="15" t="s">
        <v>43</v>
      </c>
      <c r="F9" s="24">
        <v>504</v>
      </c>
      <c r="G9" s="24">
        <v>606</v>
      </c>
      <c r="H9" s="24">
        <v>608</v>
      </c>
      <c r="I9" s="24">
        <v>304</v>
      </c>
      <c r="J9" s="24">
        <v>501</v>
      </c>
      <c r="K9" s="24">
        <v>373</v>
      </c>
      <c r="M9" s="24">
        <v>5</v>
      </c>
      <c r="N9" s="24">
        <v>5</v>
      </c>
      <c r="O9" s="24">
        <v>5</v>
      </c>
      <c r="P9" s="24">
        <v>5</v>
      </c>
      <c r="Q9" s="24">
        <v>5</v>
      </c>
      <c r="R9" s="24">
        <v>5</v>
      </c>
    </row>
    <row r="10" spans="1:18" x14ac:dyDescent="0.25">
      <c r="B10" s="15" t="s">
        <v>23</v>
      </c>
      <c r="C10" s="15" t="s">
        <v>13</v>
      </c>
      <c r="D10" s="15" t="s">
        <v>59</v>
      </c>
      <c r="E10" s="15" t="s">
        <v>43</v>
      </c>
      <c r="F10" s="24">
        <v>1287</v>
      </c>
      <c r="G10" s="24">
        <v>1300</v>
      </c>
      <c r="H10" s="24">
        <v>1674</v>
      </c>
      <c r="I10" s="24">
        <v>1302</v>
      </c>
      <c r="J10" s="24">
        <v>1153</v>
      </c>
      <c r="K10" s="24">
        <v>1379</v>
      </c>
      <c r="M10" s="24">
        <v>5</v>
      </c>
      <c r="N10" s="24">
        <v>5</v>
      </c>
      <c r="O10" s="24">
        <v>5</v>
      </c>
      <c r="P10" s="24">
        <v>5</v>
      </c>
      <c r="Q10" s="24">
        <v>5</v>
      </c>
      <c r="R10" s="24">
        <v>5</v>
      </c>
    </row>
    <row r="11" spans="1:18" x14ac:dyDescent="0.25">
      <c r="B11" s="15" t="s">
        <v>23</v>
      </c>
      <c r="C11" s="15" t="s">
        <v>21</v>
      </c>
      <c r="D11" s="15" t="s">
        <v>59</v>
      </c>
      <c r="E11" s="15" t="s">
        <v>43</v>
      </c>
      <c r="F11" s="24">
        <v>664</v>
      </c>
      <c r="G11" s="24">
        <v>756</v>
      </c>
      <c r="H11" s="24">
        <v>799</v>
      </c>
      <c r="I11" s="24">
        <v>660</v>
      </c>
      <c r="J11" s="24">
        <v>681</v>
      </c>
      <c r="K11" s="24">
        <v>631</v>
      </c>
      <c r="M11" s="24">
        <v>5</v>
      </c>
      <c r="N11" s="24">
        <v>5</v>
      </c>
      <c r="O11" s="24">
        <v>5</v>
      </c>
      <c r="P11" s="24">
        <v>5</v>
      </c>
      <c r="Q11" s="24">
        <v>5</v>
      </c>
      <c r="R11" s="24">
        <v>5</v>
      </c>
    </row>
    <row r="12" spans="1:18" x14ac:dyDescent="0.25">
      <c r="B12" s="15" t="s">
        <v>23</v>
      </c>
      <c r="C12" t="s">
        <v>22</v>
      </c>
      <c r="D12" s="15" t="s">
        <v>59</v>
      </c>
      <c r="E12" s="15" t="s">
        <v>43</v>
      </c>
      <c r="F12" s="24">
        <v>265</v>
      </c>
      <c r="G12" s="24">
        <v>295</v>
      </c>
      <c r="H12" s="24">
        <v>389</v>
      </c>
      <c r="I12" s="24">
        <v>154</v>
      </c>
      <c r="J12" s="24">
        <v>223</v>
      </c>
      <c r="K12" s="24">
        <v>233</v>
      </c>
      <c r="M12" s="24">
        <v>5</v>
      </c>
      <c r="N12" s="24">
        <v>5</v>
      </c>
      <c r="O12" s="24">
        <v>5</v>
      </c>
      <c r="P12" s="24">
        <v>5</v>
      </c>
      <c r="Q12" s="24">
        <v>5</v>
      </c>
      <c r="R12" s="24">
        <v>5</v>
      </c>
    </row>
    <row r="13" spans="1:18" x14ac:dyDescent="0.25">
      <c r="B13" s="15" t="s">
        <v>24</v>
      </c>
      <c r="C13" s="15" t="s">
        <v>13</v>
      </c>
      <c r="D13" s="15" t="s">
        <v>59</v>
      </c>
      <c r="E13" s="15" t="s">
        <v>43</v>
      </c>
      <c r="F13" s="24">
        <v>355</v>
      </c>
      <c r="G13" s="24">
        <v>406</v>
      </c>
      <c r="H13" s="24">
        <v>403</v>
      </c>
      <c r="I13" s="24">
        <v>359</v>
      </c>
      <c r="J13" s="24">
        <v>349</v>
      </c>
      <c r="K13" s="24">
        <v>273</v>
      </c>
      <c r="M13" s="24">
        <v>5</v>
      </c>
      <c r="N13" s="24">
        <v>5</v>
      </c>
      <c r="O13" s="24">
        <v>5</v>
      </c>
      <c r="P13" s="24">
        <v>5</v>
      </c>
      <c r="Q13" s="24">
        <v>5</v>
      </c>
      <c r="R13" s="24">
        <v>5</v>
      </c>
    </row>
    <row r="14" spans="1:18" x14ac:dyDescent="0.25">
      <c r="B14" s="15" t="s">
        <v>24</v>
      </c>
      <c r="C14" s="15" t="s">
        <v>21</v>
      </c>
      <c r="D14" s="15" t="s">
        <v>59</v>
      </c>
      <c r="E14" s="15" t="s">
        <v>43</v>
      </c>
      <c r="F14" s="24">
        <v>104</v>
      </c>
      <c r="G14" s="24">
        <v>128</v>
      </c>
      <c r="H14" s="24">
        <v>103</v>
      </c>
      <c r="I14" s="24">
        <v>90</v>
      </c>
      <c r="J14" s="24">
        <v>101</v>
      </c>
      <c r="K14" s="24">
        <v>82</v>
      </c>
      <c r="M14" s="24">
        <v>5</v>
      </c>
      <c r="N14" s="24">
        <v>5</v>
      </c>
      <c r="O14" s="24">
        <v>5</v>
      </c>
      <c r="P14" s="24">
        <v>5</v>
      </c>
      <c r="Q14" s="24">
        <v>5</v>
      </c>
      <c r="R14" s="24">
        <v>5</v>
      </c>
    </row>
    <row r="15" spans="1:18" x14ac:dyDescent="0.25">
      <c r="B15" s="15" t="s">
        <v>24</v>
      </c>
      <c r="C15" t="s">
        <v>22</v>
      </c>
      <c r="D15" s="15" t="s">
        <v>59</v>
      </c>
      <c r="E15" s="15" t="s">
        <v>43</v>
      </c>
      <c r="F15" s="24">
        <v>71</v>
      </c>
      <c r="G15" s="24">
        <v>96</v>
      </c>
      <c r="H15" s="24">
        <v>103</v>
      </c>
      <c r="I15" s="24">
        <v>84</v>
      </c>
      <c r="J15" s="24">
        <v>62</v>
      </c>
      <c r="K15" s="24">
        <v>73</v>
      </c>
      <c r="M15" s="24">
        <v>5</v>
      </c>
      <c r="N15" s="24">
        <v>5</v>
      </c>
      <c r="O15" s="24">
        <v>5</v>
      </c>
      <c r="P15" s="24">
        <v>5</v>
      </c>
      <c r="Q15" s="24">
        <v>5</v>
      </c>
      <c r="R15" s="24">
        <v>5</v>
      </c>
    </row>
    <row r="16" spans="1:18" x14ac:dyDescent="0.25">
      <c r="B16" s="15" t="s">
        <v>25</v>
      </c>
      <c r="C16" s="15" t="s">
        <v>13</v>
      </c>
      <c r="D16" s="15" t="s">
        <v>59</v>
      </c>
      <c r="E16" s="15" t="s">
        <v>43</v>
      </c>
      <c r="F16" s="24">
        <v>1124</v>
      </c>
      <c r="G16" s="24">
        <v>1216</v>
      </c>
      <c r="H16" s="24">
        <v>925</v>
      </c>
      <c r="I16" s="24">
        <v>1147</v>
      </c>
      <c r="J16" s="24">
        <v>1019</v>
      </c>
      <c r="K16" s="24">
        <v>937</v>
      </c>
      <c r="M16" s="24">
        <v>5</v>
      </c>
      <c r="N16" s="24">
        <v>5</v>
      </c>
      <c r="O16" s="24">
        <v>5</v>
      </c>
      <c r="P16" s="24">
        <v>5</v>
      </c>
      <c r="Q16" s="24">
        <v>5</v>
      </c>
      <c r="R16" s="24">
        <v>5</v>
      </c>
    </row>
    <row r="17" spans="2:18" x14ac:dyDescent="0.25">
      <c r="B17" s="15" t="s">
        <v>25</v>
      </c>
      <c r="C17" s="15" t="s">
        <v>21</v>
      </c>
      <c r="D17" s="15" t="s">
        <v>59</v>
      </c>
      <c r="E17" s="15" t="s">
        <v>43</v>
      </c>
      <c r="F17" s="24">
        <v>211</v>
      </c>
      <c r="G17" s="24">
        <v>287</v>
      </c>
      <c r="H17" s="24">
        <v>216</v>
      </c>
      <c r="I17" s="24">
        <v>269</v>
      </c>
      <c r="J17" s="24">
        <v>270</v>
      </c>
      <c r="K17" s="24">
        <v>253</v>
      </c>
      <c r="M17" s="24">
        <v>5</v>
      </c>
      <c r="N17" s="24">
        <v>5</v>
      </c>
      <c r="O17" s="24">
        <v>5</v>
      </c>
      <c r="P17" s="24">
        <v>5</v>
      </c>
      <c r="Q17" s="24">
        <v>5</v>
      </c>
      <c r="R17" s="24">
        <v>5</v>
      </c>
    </row>
    <row r="18" spans="2:18" x14ac:dyDescent="0.25">
      <c r="B18" s="15" t="s">
        <v>25</v>
      </c>
      <c r="C18" t="s">
        <v>22</v>
      </c>
      <c r="D18" s="15" t="s">
        <v>59</v>
      </c>
      <c r="E18" s="15" t="s">
        <v>43</v>
      </c>
      <c r="F18" s="24">
        <v>63</v>
      </c>
      <c r="G18" s="24">
        <v>95</v>
      </c>
      <c r="H18" s="24">
        <v>90</v>
      </c>
      <c r="I18" s="24">
        <v>43</v>
      </c>
      <c r="J18" s="24">
        <v>94</v>
      </c>
      <c r="K18" s="24">
        <v>73</v>
      </c>
      <c r="M18" s="24">
        <v>5</v>
      </c>
      <c r="N18" s="24">
        <v>5</v>
      </c>
      <c r="O18" s="24">
        <v>5</v>
      </c>
      <c r="P18" s="24">
        <v>5</v>
      </c>
      <c r="Q18" s="24">
        <v>5</v>
      </c>
      <c r="R18" s="24">
        <v>5</v>
      </c>
    </row>
    <row r="19" spans="2:18" x14ac:dyDescent="0.25">
      <c r="B19" s="15" t="s">
        <v>26</v>
      </c>
      <c r="C19" s="15" t="s">
        <v>13</v>
      </c>
      <c r="D19" s="15" t="s">
        <v>59</v>
      </c>
      <c r="E19" s="15" t="s">
        <v>43</v>
      </c>
      <c r="F19" s="24">
        <v>4907</v>
      </c>
      <c r="G19" s="24">
        <v>4806</v>
      </c>
      <c r="H19" s="24">
        <v>5253</v>
      </c>
      <c r="I19" s="24">
        <v>5676</v>
      </c>
      <c r="J19" s="24">
        <v>5770</v>
      </c>
      <c r="K19" s="24">
        <v>5896</v>
      </c>
      <c r="M19" s="24">
        <v>5</v>
      </c>
      <c r="N19" s="24">
        <v>5</v>
      </c>
      <c r="O19" s="24">
        <v>5</v>
      </c>
      <c r="P19" s="24">
        <v>5</v>
      </c>
      <c r="Q19" s="24">
        <v>5</v>
      </c>
      <c r="R19" s="24">
        <v>5</v>
      </c>
    </row>
    <row r="20" spans="2:18" x14ac:dyDescent="0.25">
      <c r="B20" s="15" t="s">
        <v>26</v>
      </c>
      <c r="C20" s="15" t="s">
        <v>21</v>
      </c>
      <c r="D20" s="15" t="s">
        <v>59</v>
      </c>
      <c r="E20" s="15" t="s">
        <v>43</v>
      </c>
      <c r="F20" s="24">
        <v>1776</v>
      </c>
      <c r="G20" s="24">
        <v>2080</v>
      </c>
      <c r="H20" s="24">
        <v>1639</v>
      </c>
      <c r="I20" s="24">
        <v>1483</v>
      </c>
      <c r="J20" s="24">
        <v>1867</v>
      </c>
      <c r="K20" s="24">
        <v>1615</v>
      </c>
      <c r="M20" s="24">
        <v>5</v>
      </c>
      <c r="N20" s="24">
        <v>5</v>
      </c>
      <c r="O20" s="24">
        <v>5</v>
      </c>
      <c r="P20" s="24">
        <v>5</v>
      </c>
      <c r="Q20" s="24">
        <v>5</v>
      </c>
      <c r="R20" s="24">
        <v>5</v>
      </c>
    </row>
    <row r="21" spans="2:18" x14ac:dyDescent="0.25">
      <c r="B21" s="15" t="s">
        <v>26</v>
      </c>
      <c r="C21" t="s">
        <v>22</v>
      </c>
      <c r="D21" s="15" t="s">
        <v>59</v>
      </c>
      <c r="E21" s="15" t="s">
        <v>43</v>
      </c>
      <c r="F21" s="24">
        <v>706</v>
      </c>
      <c r="G21" s="24">
        <v>892</v>
      </c>
      <c r="H21" s="24">
        <v>662</v>
      </c>
      <c r="I21" s="24">
        <v>452</v>
      </c>
      <c r="J21" s="24">
        <v>613</v>
      </c>
      <c r="K21" s="24">
        <v>521</v>
      </c>
      <c r="M21" s="24">
        <v>5</v>
      </c>
      <c r="N21" s="24">
        <v>5</v>
      </c>
      <c r="O21" s="24">
        <v>5</v>
      </c>
      <c r="P21" s="24">
        <v>5</v>
      </c>
      <c r="Q21" s="24">
        <v>5</v>
      </c>
      <c r="R21" s="24">
        <v>5</v>
      </c>
    </row>
    <row r="22" spans="2:18" x14ac:dyDescent="0.25">
      <c r="B22" s="15"/>
    </row>
    <row r="23" spans="2:18" x14ac:dyDescent="0.25">
      <c r="B23" s="15" t="s">
        <v>27</v>
      </c>
      <c r="C23" s="15" t="s">
        <v>13</v>
      </c>
      <c r="D23" s="15" t="s">
        <v>59</v>
      </c>
      <c r="E23" s="15" t="s">
        <v>43</v>
      </c>
      <c r="F23" s="44">
        <f t="shared" ref="F23:K25" si="0">SUMIFS(F$6:F$21,$C$6:$C$21,$C23,$D$6:$D$21,$D23)</f>
        <v>11387</v>
      </c>
      <c r="G23" s="15">
        <f t="shared" si="0"/>
        <v>11464</v>
      </c>
      <c r="H23" s="15">
        <f t="shared" si="0"/>
        <v>12434</v>
      </c>
      <c r="I23" s="15">
        <f t="shared" si="0"/>
        <v>12252</v>
      </c>
      <c r="J23" s="15">
        <f t="shared" si="0"/>
        <v>11995</v>
      </c>
      <c r="K23" s="15">
        <f t="shared" si="0"/>
        <v>12697</v>
      </c>
    </row>
    <row r="24" spans="2:18" x14ac:dyDescent="0.25">
      <c r="B24" s="15" t="s">
        <v>27</v>
      </c>
      <c r="C24" s="15" t="s">
        <v>21</v>
      </c>
      <c r="D24" s="15" t="s">
        <v>59</v>
      </c>
      <c r="E24" s="15" t="s">
        <v>43</v>
      </c>
      <c r="F24" s="44">
        <f t="shared" si="0"/>
        <v>4162</v>
      </c>
      <c r="G24" s="15">
        <f t="shared" si="0"/>
        <v>4806</v>
      </c>
      <c r="H24" s="15">
        <f t="shared" si="0"/>
        <v>4172</v>
      </c>
      <c r="I24" s="15">
        <f t="shared" si="0"/>
        <v>3815</v>
      </c>
      <c r="J24" s="15">
        <f t="shared" si="0"/>
        <v>4435</v>
      </c>
      <c r="K24" s="15">
        <f t="shared" si="0"/>
        <v>3958</v>
      </c>
    </row>
    <row r="25" spans="2:18" x14ac:dyDescent="0.25">
      <c r="B25" s="15" t="s">
        <v>27</v>
      </c>
      <c r="C25" s="15" t="s">
        <v>22</v>
      </c>
      <c r="D25" s="15" t="s">
        <v>59</v>
      </c>
      <c r="E25" s="15" t="s">
        <v>43</v>
      </c>
      <c r="F25" s="44">
        <f t="shared" si="0"/>
        <v>1609</v>
      </c>
      <c r="G25" s="15">
        <f t="shared" si="0"/>
        <v>1984</v>
      </c>
      <c r="H25" s="15">
        <f t="shared" si="0"/>
        <v>1852</v>
      </c>
      <c r="I25" s="15">
        <f t="shared" si="0"/>
        <v>1037</v>
      </c>
      <c r="J25" s="15">
        <f t="shared" si="0"/>
        <v>1493</v>
      </c>
      <c r="K25" s="15">
        <f t="shared" si="0"/>
        <v>1273</v>
      </c>
    </row>
  </sheetData>
  <autoFilter ref="B5:J5" xr:uid="{C5EC1E56-9B46-4D6A-B5E6-7CB0404D8AD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DA97EF19A325C479C7026C60707EB1900ADB1B02BF5317C429C7AB4B9EB3AF3F2" ma:contentTypeVersion="38" ma:contentTypeDescription="Create a new document." ma:contentTypeScope="" ma:versionID="42ae14c9af1b0b3c1d99f5f2896da735">
  <xsd:schema xmlns:xsd="http://www.w3.org/2001/XMLSchema" xmlns:xs="http://www.w3.org/2001/XMLSchema" xmlns:p="http://schemas.microsoft.com/office/2006/metadata/properties" xmlns:ns2="4f9c820c-e7e2-444d-97ee-45f2b3485c1d" xmlns:ns3="15ffb055-6eb4-45a1-bc20-bf2ac0d420da" xmlns:ns4="725c79e5-42ce-4aa0-ac78-b6418001f0d2" xmlns:ns5="c91a514c-9034-4fa3-897a-8352025b26ed" xmlns:ns6="cb5ba9d2-f71d-4b1e-b5eb-58a21d9ad1d8" xmlns:ns7="f971bc62-a56c-4d0b-afc6-bef4258d3ccd" targetNamespace="http://schemas.microsoft.com/office/2006/metadata/properties" ma:root="true" ma:fieldsID="dabc1196b06023fcdea4ea6020118a28" ns2:_="" ns3:_="" ns4:_="" ns5:_="" ns6:_="" ns7:_=""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cb5ba9d2-f71d-4b1e-b5eb-58a21d9ad1d8"/>
    <xsd:import namespace="f971bc62-a56c-4d0b-afc6-bef4258d3cc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KeyWords" minOccurs="0"/>
                <xsd:element ref="ns2:Narrative" minOccurs="0"/>
                <xsd:element ref="ns3:SecurityClassification" minOccurs="0"/>
                <xsd:element ref="ns2:Subactivity" minOccurs="0"/>
                <xsd:element ref="ns2:Case" minOccurs="0"/>
                <xsd:element ref="ns2:RelatedPeople" minOccurs="0"/>
                <xsd:element ref="ns2:CategoryName" minOccurs="0"/>
                <xsd:element ref="ns2:CategoryValue" minOccurs="0"/>
                <xsd:element ref="ns2:BusinessValue" minOccurs="0"/>
                <xsd:element ref="ns2:FunctionGroup" minOccurs="0"/>
                <xsd:element ref="ns2:Function" minOccurs="0"/>
                <xsd:element ref="ns2:PRAType" minOccurs="0"/>
                <xsd:element ref="ns2:PRADate1" minOccurs="0"/>
                <xsd:element ref="ns2:PRADate2" minOccurs="0"/>
                <xsd:element ref="ns2:PRADate3" minOccurs="0"/>
                <xsd:element ref="ns2:PRADateDisposal" minOccurs="0"/>
                <xsd:element ref="ns2:PRADateTrigger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AggregationStatus" minOccurs="0"/>
                <xsd:element ref="ns2:Project" minOccurs="0"/>
                <xsd:element ref="ns2:Activity" minOccurs="0"/>
                <xsd:element ref="ns4:AggregationNarrative" minOccurs="0"/>
                <xsd:element ref="ns5:Channel" minOccurs="0"/>
                <xsd:element ref="ns5:Team" minOccurs="0"/>
                <xsd:element ref="ns5:Level2" minOccurs="0"/>
                <xsd:element ref="ns5:Level3" minOccurs="0"/>
                <xsd:element ref="ns5:Year" minOccurs="0"/>
                <xsd:element ref="ns3:HarmonieUIHidden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hidden="true" ma:internalName="DocumentType" ma:readOnly="false">
      <xsd:simpleType>
        <xsd:union memberTypes="dms:Text">
          <xsd:simpleType>
            <xsd:restriction base="dms:Choice">
              <xsd:enumeration value="APPLICATION, certificate, consent related"/>
              <xsd:enumeration value="CONTRACT, Variation, Agreement"/>
              <xsd:enumeration value="CORRESPONDENCE"/>
              <xsd:enumeration value="DRAWING, Plan, Map"/>
              <xsd:enumeration value="EMPLOYMENT related"/>
              <xsd:enumeration value="FINANCIAL related"/>
              <xsd:enumeration value="KNOWLEDGE article"/>
              <xsd:enumeration value="MEETING related"/>
              <xsd:enumeration value="MEMO, Filenote, Email"/>
              <xsd:enumeration value="MODEL, Calculation, Working"/>
              <xsd:enumeration value="PHOTO, Image or Multi-media"/>
              <xsd:enumeration value="PRESENTATION"/>
              <xsd:enumeration value="PUBLICATION material"/>
              <xsd:enumeration value="PURCHASING related"/>
              <xsd:enumeration value="REPORT, or planning related"/>
              <xsd:enumeration value="RULES, Policy, Bylaw, procedure"/>
              <xsd:enumeration value="SERVICE REQUEST related"/>
              <xsd:enumeration value="SPECIFICATION or standard"/>
              <xsd:enumeration value="SUPPLIER PRODUCT Info"/>
              <xsd:enumeration value="TEMPLATE, Checklist or Form"/>
            </xsd:restriction>
          </xsd:simpleType>
        </xsd:union>
      </xsd:simpleType>
    </xsd:element>
    <xsd:element name="Narrative" ma:index="10" nillable="true" ma:displayName="Narrative" ma:hidden="true" ma:internalName="Narrative" ma:readOnly="false">
      <xsd:simpleType>
        <xsd:restriction base="dms:Note"/>
      </xsd:simpleType>
    </xsd:element>
    <xsd:element name="Subactivity" ma:index="12" nillable="true" ma:displayName="Subactivity" ma:default="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3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RelatedPeople" ma:index="14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5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6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17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18" nillable="true" ma:displayName="Function Group" ma:default="NA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9" nillable="true" ma:displayName="Function" ma:default="How we Work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0" nillable="true" ma:displayName="PRA 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PRADate1" ma:index="21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2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3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4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5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6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27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9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0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1" nillable="true" ma:displayName="Aggregation Status" ma:default="Normal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Project" ma:index="32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3" nillable="true" ma:displayName="Activity" ma:default="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9" nillable="true" ma:displayName="Key Words" ma:hidden="true" ma:internalName="KeyWords" ma:readOnly="false">
      <xsd:simpleType>
        <xsd:restriction base="dms:Note"/>
      </xsd:simpleType>
    </xsd:element>
    <xsd:element name="SecurityClassification" ma:index="11" nillable="true" ma:displayName="Security Classification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  <xsd:element name="HarmonieUIHidden" ma:index="40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4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5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Team" ma:index="36" nillable="true" ma:displayName="Team" ma:default="Regulatory Services" ma:hidden="true" ma:internalName="Team" ma:readOnly="false">
      <xsd:simpleType>
        <xsd:restriction base="dms:Text">
          <xsd:maxLength value="255"/>
        </xsd:restriction>
      </xsd:simpleType>
    </xsd:element>
    <xsd:element name="Level2" ma:index="37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38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39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ba9d2-f71d-4b1e-b5eb-58a21d9ad1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41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1bc62-a56c-4d0b-afc6-bef4258d3ccd" elementFormDefault="qualified">
    <xsd:import namespace="http://schemas.microsoft.com/office/2006/documentManagement/types"/>
    <xsd:import namespace="http://schemas.microsoft.com/office/infopath/2007/PartnerControls"/>
    <xsd:element name="TaxCatchAll" ma:index="42" nillable="true" ma:displayName="Taxonomy Catch All Column" ma:hidden="true" ma:list="{0189c381-1394-4c17-9dac-287067fd3873}" ma:internalName="TaxCatchAll" ma:showField="CatchAllData" ma:web="f971bc62-a56c-4d0b-afc6-bef4258d3c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activity xmlns="4f9c820c-e7e2-444d-97ee-45f2b3485c1d" xsi:nil="true"/>
    <BusinessValue xmlns="4f9c820c-e7e2-444d-97ee-45f2b3485c1d" xsi:nil="true"/>
    <PRADateDisposal xmlns="4f9c820c-e7e2-444d-97ee-45f2b3485c1d" xsi:nil="true"/>
    <KeyWords xmlns="15ffb055-6eb4-45a1-bc20-bf2ac0d420da" xsi:nil="true"/>
    <SecurityClassification xmlns="15ffb055-6eb4-45a1-bc20-bf2ac0d420da" xsi:nil="true"/>
    <PRADate3 xmlns="4f9c820c-e7e2-444d-97ee-45f2b3485c1d" xsi:nil="true"/>
    <PRAText5 xmlns="4f9c820c-e7e2-444d-97ee-45f2b3485c1d" xsi:nil="true"/>
    <Level2 xmlns="c91a514c-9034-4fa3-897a-8352025b26ed">NA</Level2>
    <Activity xmlns="4f9c820c-e7e2-444d-97ee-45f2b3485c1d" xsi:nil="true"/>
    <AggregationStatus xmlns="4f9c820c-e7e2-444d-97ee-45f2b3485c1d">Normal</AggregationStatus>
    <CategoryValue xmlns="4f9c820c-e7e2-444d-97ee-45f2b3485c1d">NA</CategoryValue>
    <PRADate2 xmlns="4f9c820c-e7e2-444d-97ee-45f2b3485c1d" xsi:nil="true"/>
    <Case xmlns="4f9c820c-e7e2-444d-97ee-45f2b3485c1d">NA</Case>
    <PRAText1 xmlns="4f9c820c-e7e2-444d-97ee-45f2b3485c1d" xsi:nil="true"/>
    <PRAText4 xmlns="4f9c820c-e7e2-444d-97ee-45f2b3485c1d" xsi:nil="true"/>
    <Level3 xmlns="c91a514c-9034-4fa3-897a-8352025b26ed" xsi:nil="true"/>
    <Team xmlns="c91a514c-9034-4fa3-897a-8352025b26ed">Regulatory Services</Team>
    <Project xmlns="4f9c820c-e7e2-444d-97ee-45f2b3485c1d">NA</Project>
    <FunctionGroup xmlns="4f9c820c-e7e2-444d-97ee-45f2b3485c1d">NA</FunctionGroup>
    <Function xmlns="4f9c820c-e7e2-444d-97ee-45f2b3485c1d">How we Work</Function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Channel xmlns="c91a514c-9034-4fa3-897a-8352025b26ed">Economic Regulation</Channel>
    <PRAType xmlns="4f9c820c-e7e2-444d-97ee-45f2b3485c1d">Doc</PRAType>
    <PRADate1 xmlns="4f9c820c-e7e2-444d-97ee-45f2b3485c1d" xsi:nil="true"/>
    <DocumentType xmlns="4f9c820c-e7e2-444d-97ee-45f2b3485c1d" xsi:nil="true"/>
    <PRAText3 xmlns="4f9c820c-e7e2-444d-97ee-45f2b3485c1d" xsi:nil="true"/>
    <HarmonieUIHidden xmlns="15ffb055-6eb4-45a1-bc20-bf2ac0d420da" xsi:nil="true"/>
    <Year xmlns="c91a514c-9034-4fa3-897a-8352025b26ed">NA</Year>
    <lcf76f155ced4ddcb4097134ff3c332f xmlns="cb5ba9d2-f71d-4b1e-b5eb-58a21d9ad1d8" xsi:nil="true"/>
    <Narrative xmlns="4f9c820c-e7e2-444d-97ee-45f2b3485c1d" xsi:nil="true"/>
    <CategoryName xmlns="4f9c820c-e7e2-444d-97ee-45f2b3485c1d">Information Disclosures</CategoryName>
    <PRADateTrigger xmlns="4f9c820c-e7e2-444d-97ee-45f2b3485c1d" xsi:nil="true"/>
    <TaxCatchAll xmlns="f971bc62-a56c-4d0b-afc6-bef4258d3ccd" xsi:nil="true"/>
    <PRAText2 xmlns="4f9c820c-e7e2-444d-97ee-45f2b3485c1d" xsi:nil="true"/>
  </documentManagement>
</p:properties>
</file>

<file path=customXml/itemProps1.xml><?xml version="1.0" encoding="utf-8"?>
<ds:datastoreItem xmlns:ds="http://schemas.openxmlformats.org/officeDocument/2006/customXml" ds:itemID="{662A7B15-B6EC-45F0-B411-A711FF849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c820c-e7e2-444d-97ee-45f2b3485c1d"/>
    <ds:schemaRef ds:uri="15ffb055-6eb4-45a1-bc20-bf2ac0d420da"/>
    <ds:schemaRef ds:uri="725c79e5-42ce-4aa0-ac78-b6418001f0d2"/>
    <ds:schemaRef ds:uri="c91a514c-9034-4fa3-897a-8352025b26ed"/>
    <ds:schemaRef ds:uri="cb5ba9d2-f71d-4b1e-b5eb-58a21d9ad1d8"/>
    <ds:schemaRef ds:uri="f971bc62-a56c-4d0b-afc6-bef4258d3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E8DCB-6CD0-48A7-B52B-8DB377840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CA414-9C01-4E87-847E-52815156B05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5ffb055-6eb4-45a1-bc20-bf2ac0d420da"/>
    <ds:schemaRef ds:uri="725c79e5-42ce-4aa0-ac78-b6418001f0d2"/>
    <ds:schemaRef ds:uri="http://purl.org/dc/elements/1.1/"/>
    <ds:schemaRef ds:uri="f971bc62-a56c-4d0b-afc6-bef4258d3ccd"/>
    <ds:schemaRef ds:uri="http://schemas.microsoft.com/office/2006/metadata/properties"/>
    <ds:schemaRef ds:uri="cb5ba9d2-f71d-4b1e-b5eb-58a21d9ad1d8"/>
    <ds:schemaRef ds:uri="c91a514c-9034-4fa3-897a-8352025b26ed"/>
    <ds:schemaRef ds:uri="http://www.w3.org/XML/1998/namespace"/>
    <ds:schemaRef ds:uri="4f9c820c-e7e2-444d-97ee-45f2b3485c1d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</vt:lpstr>
      <vt:lpstr>Disclosure template FID1</vt:lpstr>
      <vt:lpstr>Disclosure template FID2</vt:lpstr>
      <vt:lpstr>Disclosure template FID3</vt:lpstr>
      <vt:lpstr>Cover!Print_Area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1899-12-31T11:00:00Z</dcterms:created>
  <dcterms:modified xsi:type="dcterms:W3CDTF">2025-10-24T03:19:50Z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0x0101009DA97EF19A325C479C7026C60707EB1900ADB1B02BF5317C429C7AB4B9EB3AF3F2</vt:lpwstr>
  </property>
  <property fmtid="{D5CDD505-2E9C-101B-9397-08002B2CF9AE}" pid="3" name="MediaServiceImageTags">
    <vt:lpwstr/>
  </property>
</Properties>
</file>